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U:\ODBOR_31\STATVERFIN\SDDS\SDDSplus\2026\GGD\1Q_2026\"/>
    </mc:Choice>
  </mc:AlternateContent>
  <xr:revisionPtr revIDLastSave="0" documentId="8_{24DAA59D-0985-4160-BC37-F2545D0624FA}" xr6:coauthVersionLast="47" xr6:coauthVersionMax="47" xr10:uidLastSave="{00000000-0000-0000-0000-000000000000}"/>
  <bookViews>
    <workbookView xWindow="-19812" yWindow="-1068" windowWidth="18768" windowHeight="13128" xr2:uid="{00000000-000D-0000-FFFF-FFFF00000000}"/>
  </bookViews>
  <sheets>
    <sheet name="Hárok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1" i="1" l="1"/>
  <c r="Q31" i="1"/>
  <c r="O31" i="1"/>
  <c r="N31" i="1"/>
  <c r="M31" i="1" l="1"/>
  <c r="P31" i="1"/>
</calcChain>
</file>

<file path=xl/sharedStrings.xml><?xml version="1.0" encoding="utf-8"?>
<sst xmlns="http://schemas.openxmlformats.org/spreadsheetml/2006/main" count="233" uniqueCount="119">
  <si>
    <t>M</t>
  </si>
  <si>
    <t>L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</si>
  <si>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</si>
  <si>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</si>
  <si>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</si>
  <si>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</si>
  <si>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</si>
  <si>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</si>
  <si>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</si>
  <si>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</si>
  <si>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</si>
  <si>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</si>
  <si>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</si>
  <si>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</si>
  <si>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</si>
  <si>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</si>
  <si>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</si>
  <si>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</si>
  <si>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</si>
  <si>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</si>
  <si>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</si>
  <si>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</si>
  <si>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</si>
  <si>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</si>
  <si>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</si>
  <si>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</si>
  <si>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</si>
  <si>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</si>
  <si>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</si>
  <si>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</si>
  <si>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</si>
  <si>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</si>
  <si>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</si>
  <si>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</si>
  <si>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</si>
  <si>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</si>
  <si>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</si>
  <si>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</si>
  <si>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</si>
  <si>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</si>
  <si>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</si>
  <si>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</si>
  <si>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</si>
  <si>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</si>
  <si>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</si>
  <si>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GGALN_G01_EUR</t>
  </si>
  <si>
    <t>GGALSDR_G01_EUR</t>
  </si>
  <si>
    <t>GGALCD_G01_EUR</t>
  </si>
  <si>
    <t>GGALSO_G01_EUR</t>
  </si>
  <si>
    <t>GGALLS_G01_EUR</t>
  </si>
  <si>
    <t>GGALIPS_G01_EUR</t>
  </si>
  <si>
    <t>GGALO_G01_EUR</t>
  </si>
  <si>
    <t>GGALCU_NC_G01_EUR</t>
  </si>
  <si>
    <t>GGALCU_FX_G01_EUR</t>
  </si>
  <si>
    <t>GGALND_G01_EUR</t>
  </si>
  <si>
    <t>GGALNF_G01_EUR</t>
  </si>
  <si>
    <t>GGALRMSOLS_S_G01_EUR</t>
  </si>
  <si>
    <t>GGALRMSO_MV_S_G01_EUR</t>
  </si>
  <si>
    <t>GGALRMLS_S_G01_EUR</t>
  </si>
  <si>
    <t>GGALRMSOLS_L_G01_EUR</t>
  </si>
  <si>
    <t>GGALRMSO_MV_L_G01_EUR</t>
  </si>
  <si>
    <t>GGALRMLS_L_G01_EUR</t>
  </si>
  <si>
    <t>GGALSO_MV_G01_EUR</t>
  </si>
  <si>
    <t>Obdobie</t>
  </si>
  <si>
    <t>Dlh verejnej správy (v mil. EUR)</t>
  </si>
  <si>
    <t>Celkový dlh v nominálnej hodnote</t>
  </si>
  <si>
    <t>Osobitné práva čerpania</t>
  </si>
  <si>
    <t>Obeživo a vklady</t>
  </si>
  <si>
    <t>Dlhové cenné papiere</t>
  </si>
  <si>
    <t>Poistenie, dôchodky a standardizované záručné služby</t>
  </si>
  <si>
    <t>Pôžičky</t>
  </si>
  <si>
    <t>Podľa nástroja</t>
  </si>
  <si>
    <t>Ostatné záväzky</t>
  </si>
  <si>
    <t>Podľa meny</t>
  </si>
  <si>
    <t>Podľa sídla veriteľa</t>
  </si>
  <si>
    <t>Celkový dlh,           v nominálnej hodnote,               v domácej mene</t>
  </si>
  <si>
    <t>Celkový dlh,          v nominálnej hodnote,               v zahraničnej mene</t>
  </si>
  <si>
    <t>Celkový dlh,           v nominálnej hodnote,     domáci veriteľ</t>
  </si>
  <si>
    <t>Celkový dlh,           v nominálnej hodnote, zahraničný veriteľ</t>
  </si>
  <si>
    <t>Splatné do jedného roka alebo menej (zostatková splatnosť)</t>
  </si>
  <si>
    <t>Iné ako dlhové cenné papiere a pôžičky</t>
  </si>
  <si>
    <t>Splatné za viac ako jeden rok (zostatková splatnosť)</t>
  </si>
  <si>
    <t>Dlhové cenné papiere v trhovej cene</t>
  </si>
  <si>
    <t>2017-Q3</t>
  </si>
  <si>
    <t>2017-Q4</t>
  </si>
  <si>
    <t>Poznámka: Hodnota (M) znamená, že údaj nie je relevantný, hodnota (L) znamená, že údaj existuje, ale nezbiera sa, hodnota (0) znamená, že hodnota ukazovateľa je menšia ako polovica mernej jednotky.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</si>
  <si>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</si>
  <si>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</si>
  <si>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</si>
  <si>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</si>
  <si>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</si>
  <si>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</si>
  <si>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</si>
  <si>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</si>
  <si>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</si>
  <si>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</si>
  <si>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</si>
  <si>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</si>
  <si>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</si>
  <si>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</si>
  <si>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</si>
  <si>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</si>
  <si>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</si>
  <si>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</si>
  <si>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</si>
  <si>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</si>
  <si>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</si>
  <si>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</si>
  <si>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</si>
  <si>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</si>
  <si>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</si>
  <si>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</si>
  <si>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</si>
  <si>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</si>
  <si>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</si>
  <si>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</si>
  <si>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2025-Q3</t>
  </si>
  <si>
    <t>2025-Q4</t>
  </si>
  <si>
    <t>2026-Q1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</si>
</sst>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rgb="FF2B2B2D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2B2B2D"/>
      <name val="Arial"/>
      <family val="2"/>
    </font>
    <font>
      <b/>
      <sz val="1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11"/>
      <color indexed="8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8CCD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0" fontId="10" fillId="0" borderId="0"/>
  </cellStyleXfs>
  <cellXfs count="28">
    <xf numFmtId="0" fontId="0" fillId="0" borderId="0" xfId="0"/>
    <xf numFmtId="49" fontId="6" fillId="2" borderId="1" xfId="1" applyNumberFormat="1" applyFont="1" applyFill="1" applyBorder="1" applyAlignment="1" applyProtection="1">
      <alignment horizontal="center" vertical="center"/>
      <protection locked="0"/>
    </xf>
    <xf numFmtId="4" fontId="6" fillId="2" borderId="1" xfId="1" applyNumberFormat="1" applyFont="1" applyFill="1" applyBorder="1" applyAlignment="1" applyProtection="1">
      <alignment horizontal="right" vertical="center"/>
      <protection locked="0"/>
    </xf>
    <xf numFmtId="4" fontId="5" fillId="0" borderId="1" xfId="0" applyNumberFormat="1" applyFont="1" applyBorder="1"/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4" fillId="3" borderId="1" xfId="2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/>
    </xf>
    <xf numFmtId="0" fontId="5" fillId="0" borderId="0" xfId="0" applyFont="1" applyBorder="1"/>
    <xf numFmtId="4" fontId="5" fillId="0" borderId="0" xfId="0" applyNumberFormat="1" applyFont="1" applyBorder="1"/>
    <xf numFmtId="2" fontId="6" fillId="2" borderId="0" xfId="1" applyNumberFormat="1" applyFont="1" applyFill="1" applyBorder="1" applyAlignment="1" applyProtection="1">
      <alignment horizontal="right" vertical="center"/>
      <protection locked="0"/>
    </xf>
    <xf numFmtId="0" fontId="6" fillId="2" borderId="0" xfId="0" applyFont="1" applyFill="1" applyBorder="1" applyAlignment="1" applyProtection="1">
      <alignment vertical="center"/>
      <protection locked="0"/>
    </xf>
    <xf numFmtId="0" fontId="4" fillId="3" borderId="1" xfId="2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6" fillId="3" borderId="0" xfId="0" applyFont="1" applyFill="1" applyBorder="1" applyAlignment="1" applyProtection="1">
      <alignment vertical="center"/>
      <protection locked="0"/>
    </xf>
    <xf numFmtId="0" fontId="5" fillId="3" borderId="0" xfId="0" applyFont="1" applyFill="1" applyBorder="1"/>
    <xf numFmtId="0" fontId="9" fillId="0" borderId="0" xfId="0" applyFont="1" applyBorder="1"/>
    <xf numFmtId="2" fontId="5" fillId="0" borderId="0" xfId="0" applyNumberFormat="1" applyFont="1" applyBorder="1"/>
    <xf numFmtId="49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right" vertical="center"/>
      <protection locked="0"/>
    </xf>
    <xf numFmtId="4" fontId="5" fillId="0" borderId="1" xfId="0" applyNumberFormat="1" applyFont="1" applyFill="1" applyBorder="1"/>
    <xf numFmtId="4" fontId="5" fillId="0" borderId="1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4" fillId="3" borderId="1" xfId="2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/>
  </cellXfs>
  <cellStyles count="6">
    <cellStyle name="Čiarka 2" xfId="3" xr:uid="{00000000-0005-0000-0000-000000000000}"/>
    <cellStyle name="Excel Built-in Normal" xfId="5" xr:uid="{00000000-0005-0000-0000-000001000000}"/>
    <cellStyle name="Normal 11 4" xfId="4" xr:uid="{00000000-0005-0000-0000-000002000000}"/>
    <cellStyle name="Normal_1.1" xfId="1" xr:uid="{00000000-0005-0000-0000-000003000000}"/>
    <cellStyle name="Normálna" xfId="0" builtinId="0"/>
    <cellStyle name="Normálne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ISS_313/STATVERFIN/Verejny_dlh/Public_sector_debt/PSD_2017/PSD_2Q2017/SDMX-NA_SEC_TPSD2017_2017_2Q_SK_kopia_na%20SDDSplu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D_S13"/>
      <sheetName val="PSD_S1311"/>
      <sheetName val="PSD_S1311B"/>
      <sheetName val="PSD_S11001"/>
      <sheetName val="PSD_S12001"/>
      <sheetName val="PSD_S1ZS"/>
      <sheetName val="Parameters"/>
    </sheetNames>
    <sheetDataSet>
      <sheetData sheetId="0">
        <row r="111">
          <cell r="B111">
            <v>3745.8518649900034</v>
          </cell>
          <cell r="H111">
            <v>326.70800000000003</v>
          </cell>
          <cell r="K111">
            <v>37.200000000000003</v>
          </cell>
          <cell r="W111">
            <v>5322.3620000000001</v>
          </cell>
          <cell r="AC111">
            <v>5246.1040000000003</v>
          </cell>
          <cell r="AF111">
            <v>76.257999999999996</v>
          </cell>
          <cell r="AO111">
            <v>37007.561986490015</v>
          </cell>
          <cell r="AX111">
            <v>31827.86722656</v>
          </cell>
          <cell r="BA111">
            <v>4856.6817599299993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8"/>
  <sheetViews>
    <sheetView tabSelected="1" zoomScale="80" zoomScaleNormal="80" workbookViewId="0">
      <pane xSplit="1" ySplit="4" topLeftCell="B74" activePane="bottomRight" state="frozen"/>
      <selection pane="topRight" activeCell="B1" sqref="B1"/>
      <selection pane="bottomLeft" activeCell="A5" sqref="A5"/>
      <selection pane="bottomRight" activeCell="G90" sqref="G90"/>
    </sheetView>
  </sheetViews>
  <sheetFormatPr defaultColWidth="9.1796875" defaultRowHeight="14" x14ac:dyDescent="0.3"/>
  <cols>
    <col min="1" max="1" width="17.453125" style="8" customWidth="1"/>
    <col min="2" max="12" width="17.453125" style="11" customWidth="1"/>
    <col min="13" max="19" width="17.453125" style="8" customWidth="1"/>
    <col min="20" max="16384" width="9.1796875" style="8"/>
  </cols>
  <sheetData>
    <row r="1" spans="1:20" ht="15.5" x14ac:dyDescent="0.35">
      <c r="A1" s="15" t="s">
        <v>64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  <c r="S1" s="17"/>
    </row>
    <row r="2" spans="1:20" ht="31.5" customHeight="1" x14ac:dyDescent="0.3">
      <c r="A2" s="26" t="s">
        <v>63</v>
      </c>
      <c r="B2" s="26" t="s">
        <v>65</v>
      </c>
      <c r="C2" s="25" t="s">
        <v>71</v>
      </c>
      <c r="D2" s="25"/>
      <c r="E2" s="25"/>
      <c r="F2" s="25"/>
      <c r="G2" s="25"/>
      <c r="H2" s="25"/>
      <c r="I2" s="25" t="s">
        <v>73</v>
      </c>
      <c r="J2" s="25"/>
      <c r="K2" s="25" t="s">
        <v>74</v>
      </c>
      <c r="L2" s="25"/>
      <c r="M2" s="25" t="s">
        <v>79</v>
      </c>
      <c r="N2" s="25"/>
      <c r="O2" s="25"/>
      <c r="P2" s="25" t="s">
        <v>81</v>
      </c>
      <c r="Q2" s="25"/>
      <c r="R2" s="25"/>
      <c r="S2" s="25" t="s">
        <v>82</v>
      </c>
    </row>
    <row r="3" spans="1:20" ht="82.5" customHeight="1" x14ac:dyDescent="0.3">
      <c r="A3" s="27"/>
      <c r="B3" s="27"/>
      <c r="C3" s="4" t="s">
        <v>66</v>
      </c>
      <c r="D3" s="4" t="s">
        <v>67</v>
      </c>
      <c r="E3" s="13" t="s">
        <v>68</v>
      </c>
      <c r="F3" s="5" t="s">
        <v>70</v>
      </c>
      <c r="G3" s="4" t="s">
        <v>69</v>
      </c>
      <c r="H3" s="4" t="s">
        <v>72</v>
      </c>
      <c r="I3" s="4" t="s">
        <v>75</v>
      </c>
      <c r="J3" s="13" t="s">
        <v>76</v>
      </c>
      <c r="K3" s="13" t="s">
        <v>77</v>
      </c>
      <c r="L3" s="13" t="s">
        <v>78</v>
      </c>
      <c r="M3" s="6" t="s">
        <v>80</v>
      </c>
      <c r="N3" s="6" t="s">
        <v>68</v>
      </c>
      <c r="O3" s="6" t="s">
        <v>70</v>
      </c>
      <c r="P3" s="12" t="s">
        <v>80</v>
      </c>
      <c r="Q3" s="12" t="s">
        <v>68</v>
      </c>
      <c r="R3" s="12" t="s">
        <v>70</v>
      </c>
      <c r="S3" s="25"/>
    </row>
    <row r="4" spans="1:20" customFormat="1" ht="28" x14ac:dyDescent="0.35">
      <c r="A4" s="14"/>
      <c r="B4" s="14" t="s">
        <v>45</v>
      </c>
      <c r="C4" s="14" t="s">
        <v>46</v>
      </c>
      <c r="D4" s="14" t="s">
        <v>47</v>
      </c>
      <c r="E4" s="14" t="s">
        <v>48</v>
      </c>
      <c r="F4" s="14" t="s">
        <v>49</v>
      </c>
      <c r="G4" s="14" t="s">
        <v>50</v>
      </c>
      <c r="H4" s="14" t="s">
        <v>51</v>
      </c>
      <c r="I4" s="14" t="s">
        <v>52</v>
      </c>
      <c r="J4" s="14" t="s">
        <v>53</v>
      </c>
      <c r="K4" s="14" t="s">
        <v>54</v>
      </c>
      <c r="L4" s="14" t="s">
        <v>55</v>
      </c>
      <c r="M4" s="14" t="s">
        <v>56</v>
      </c>
      <c r="N4" s="14" t="s">
        <v>57</v>
      </c>
      <c r="O4" s="14" t="s">
        <v>58</v>
      </c>
      <c r="P4" s="14" t="s">
        <v>59</v>
      </c>
      <c r="Q4" s="14" t="s">
        <v>60</v>
      </c>
      <c r="R4" s="14" t="s">
        <v>61</v>
      </c>
      <c r="S4" s="14" t="s">
        <v>62</v>
      </c>
    </row>
    <row r="5" spans="1:20" x14ac:dyDescent="0.3">
      <c r="A5" s="1" t="s">
        <v>2</v>
      </c>
      <c r="B5" s="2">
        <v>20672.276885882358</v>
      </c>
      <c r="C5" s="2">
        <v>0</v>
      </c>
      <c r="D5" s="2">
        <v>69.043351258049725</v>
      </c>
      <c r="E5" s="2">
        <v>14899.784666401116</v>
      </c>
      <c r="F5" s="2">
        <v>2712.7719598737299</v>
      </c>
      <c r="G5" s="2" t="s">
        <v>0</v>
      </c>
      <c r="H5" s="2">
        <v>2990.6769083494655</v>
      </c>
      <c r="I5" s="2">
        <v>16277.302885882358</v>
      </c>
      <c r="J5" s="2">
        <v>4394.9740000000002</v>
      </c>
      <c r="K5" s="2">
        <v>13182.545563702181</v>
      </c>
      <c r="L5" s="2">
        <v>7489.7320674500425</v>
      </c>
      <c r="M5" s="3">
        <v>2925.7703982917083</v>
      </c>
      <c r="N5" s="3">
        <v>0</v>
      </c>
      <c r="O5" s="3">
        <v>5.4690000000000003</v>
      </c>
      <c r="P5" s="3">
        <v>133.94986131580683</v>
      </c>
      <c r="Q5" s="3">
        <v>14899.784666401116</v>
      </c>
      <c r="R5" s="3">
        <v>2707.3029598737298</v>
      </c>
      <c r="S5" s="7" t="s">
        <v>1</v>
      </c>
      <c r="T5" s="9"/>
    </row>
    <row r="6" spans="1:20" x14ac:dyDescent="0.3">
      <c r="A6" s="1" t="s">
        <v>3</v>
      </c>
      <c r="B6" s="2">
        <v>26338.786268792792</v>
      </c>
      <c r="C6" s="2">
        <v>0</v>
      </c>
      <c r="D6" s="2">
        <v>66.520613423620816</v>
      </c>
      <c r="E6" s="2">
        <v>15456.141315460731</v>
      </c>
      <c r="F6" s="2">
        <v>7809.9380046573069</v>
      </c>
      <c r="G6" s="2" t="s">
        <v>0</v>
      </c>
      <c r="H6" s="2">
        <v>3006.1863352511459</v>
      </c>
      <c r="I6" s="2">
        <v>22290.090268792792</v>
      </c>
      <c r="J6" s="2">
        <v>4048.6959999999999</v>
      </c>
      <c r="K6" s="2">
        <v>18910.388057081986</v>
      </c>
      <c r="L6" s="2">
        <v>7428.3977854345076</v>
      </c>
      <c r="M6" s="3">
        <v>3049.1309486747668</v>
      </c>
      <c r="N6" s="3">
        <v>0</v>
      </c>
      <c r="O6" s="3">
        <v>5.3360000000000003</v>
      </c>
      <c r="P6" s="3">
        <v>23.576000000000001</v>
      </c>
      <c r="Q6" s="3">
        <v>15456.141315460731</v>
      </c>
      <c r="R6" s="3">
        <v>7804.6020046573067</v>
      </c>
      <c r="S6" s="7" t="s">
        <v>1</v>
      </c>
    </row>
    <row r="7" spans="1:20" x14ac:dyDescent="0.3">
      <c r="A7" s="1" t="s">
        <v>4</v>
      </c>
      <c r="B7" s="2">
        <v>26694.652680780127</v>
      </c>
      <c r="C7" s="2">
        <v>0</v>
      </c>
      <c r="D7" s="2">
        <v>100.17924716191995</v>
      </c>
      <c r="E7" s="2">
        <v>16143.660349983404</v>
      </c>
      <c r="F7" s="2">
        <v>7435.4882334795848</v>
      </c>
      <c r="G7" s="2" t="s">
        <v>0</v>
      </c>
      <c r="H7" s="2">
        <v>3015.3248501552143</v>
      </c>
      <c r="I7" s="2">
        <v>21661.990680780127</v>
      </c>
      <c r="J7" s="2">
        <v>5032.6620000000003</v>
      </c>
      <c r="K7" s="2">
        <v>18388.660993400455</v>
      </c>
      <c r="L7" s="2">
        <v>8305.991642966208</v>
      </c>
      <c r="M7" s="3">
        <v>3091.9280973171344</v>
      </c>
      <c r="N7" s="3">
        <v>0</v>
      </c>
      <c r="O7" s="3">
        <v>5.3689999999999998</v>
      </c>
      <c r="P7" s="3">
        <v>23.576000000000001</v>
      </c>
      <c r="Q7" s="3">
        <v>16143.660349983404</v>
      </c>
      <c r="R7" s="3">
        <v>7430.1192334795842</v>
      </c>
      <c r="S7" s="7" t="s">
        <v>1</v>
      </c>
    </row>
    <row r="8" spans="1:20" x14ac:dyDescent="0.3">
      <c r="A8" s="1" t="s">
        <v>5</v>
      </c>
      <c r="B8" s="2">
        <v>26681.327384863973</v>
      </c>
      <c r="C8" s="2">
        <v>0</v>
      </c>
      <c r="D8" s="2">
        <v>110.86768903936795</v>
      </c>
      <c r="E8" s="2">
        <v>16198.815184139283</v>
      </c>
      <c r="F8" s="2">
        <v>7191.1109604961175</v>
      </c>
      <c r="G8" s="2" t="s">
        <v>0</v>
      </c>
      <c r="H8" s="2">
        <v>3180.5335511892049</v>
      </c>
      <c r="I8" s="2">
        <v>21661.079384863973</v>
      </c>
      <c r="J8" s="2">
        <v>5020.2479999999996</v>
      </c>
      <c r="K8" s="2">
        <v>18356.191545522528</v>
      </c>
      <c r="L8" s="2">
        <v>8325.1361104029729</v>
      </c>
      <c r="M8" s="3">
        <v>3267.825240228573</v>
      </c>
      <c r="N8" s="3">
        <v>0</v>
      </c>
      <c r="O8" s="3">
        <v>4.7720000000000002</v>
      </c>
      <c r="P8" s="3">
        <v>23.576000000000001</v>
      </c>
      <c r="Q8" s="3">
        <v>16198.815184139283</v>
      </c>
      <c r="R8" s="3">
        <v>7186.3389604961176</v>
      </c>
      <c r="S8" s="7" t="s">
        <v>1</v>
      </c>
    </row>
    <row r="9" spans="1:20" x14ac:dyDescent="0.3">
      <c r="A9" s="1" t="s">
        <v>6</v>
      </c>
      <c r="B9" s="2">
        <v>22737.618789181382</v>
      </c>
      <c r="C9" s="2">
        <v>0</v>
      </c>
      <c r="D9" s="2">
        <v>116.90898227444734</v>
      </c>
      <c r="E9" s="2">
        <v>16295.124269755361</v>
      </c>
      <c r="F9" s="2">
        <v>2722.8479799059287</v>
      </c>
      <c r="G9" s="2" t="s">
        <v>0</v>
      </c>
      <c r="H9" s="2">
        <v>3602.7375572456335</v>
      </c>
      <c r="I9" s="2">
        <v>17707.87678918138</v>
      </c>
      <c r="J9" s="2">
        <v>5029.7420000000002</v>
      </c>
      <c r="K9" s="2">
        <v>14724.803803285595</v>
      </c>
      <c r="L9" s="2">
        <v>8012.8151258413327</v>
      </c>
      <c r="M9" s="3">
        <v>3660.790539520081</v>
      </c>
      <c r="N9" s="3">
        <v>0</v>
      </c>
      <c r="O9" s="3">
        <v>60.778999999999996</v>
      </c>
      <c r="P9" s="3">
        <v>58.856000000000002</v>
      </c>
      <c r="Q9" s="3">
        <v>16295.124269755361</v>
      </c>
      <c r="R9" s="3">
        <v>2662.0689799059287</v>
      </c>
      <c r="S9" s="7" t="s">
        <v>1</v>
      </c>
    </row>
    <row r="10" spans="1:20" x14ac:dyDescent="0.3">
      <c r="A10" s="1" t="s">
        <v>7</v>
      </c>
      <c r="B10" s="2">
        <v>20890.719707190401</v>
      </c>
      <c r="C10" s="2">
        <v>0</v>
      </c>
      <c r="D10" s="2">
        <v>105.68943769501429</v>
      </c>
      <c r="E10" s="2">
        <v>14223.502610220739</v>
      </c>
      <c r="F10" s="2">
        <v>2651.3479344525003</v>
      </c>
      <c r="G10" s="2" t="s">
        <v>0</v>
      </c>
      <c r="H10" s="2">
        <v>3910.1797248221474</v>
      </c>
      <c r="I10" s="2">
        <v>15980.276707190402</v>
      </c>
      <c r="J10" s="2">
        <v>4910.4430000000002</v>
      </c>
      <c r="K10" s="2">
        <v>13049.598394068978</v>
      </c>
      <c r="L10" s="2">
        <v>7841.1216109372626</v>
      </c>
      <c r="M10" s="3">
        <v>3990.0911625171616</v>
      </c>
      <c r="N10" s="3">
        <v>3.319</v>
      </c>
      <c r="O10" s="3">
        <v>130.94999999999999</v>
      </c>
      <c r="P10" s="3">
        <v>25.777999999999999</v>
      </c>
      <c r="Q10" s="3">
        <v>14220.18361022074</v>
      </c>
      <c r="R10" s="3">
        <v>2520.3979344524996</v>
      </c>
      <c r="S10" s="7" t="s">
        <v>1</v>
      </c>
    </row>
    <row r="11" spans="1:20" x14ac:dyDescent="0.3">
      <c r="A11" s="1" t="s">
        <v>8</v>
      </c>
      <c r="B11" s="2">
        <v>22568.942949126595</v>
      </c>
      <c r="C11" s="2">
        <v>0</v>
      </c>
      <c r="D11" s="2">
        <v>99.91369581092755</v>
      </c>
      <c r="E11" s="2">
        <v>15523.988928966342</v>
      </c>
      <c r="F11" s="2">
        <v>2579.5617964341768</v>
      </c>
      <c r="G11" s="2" t="s">
        <v>0</v>
      </c>
      <c r="H11" s="2">
        <v>4365.4785279151565</v>
      </c>
      <c r="I11" s="2">
        <v>18002.122949126599</v>
      </c>
      <c r="J11" s="2">
        <v>4566.82</v>
      </c>
      <c r="K11" s="2">
        <v>13874.601123491075</v>
      </c>
      <c r="L11" s="2">
        <v>8694.3420018288525</v>
      </c>
      <c r="M11" s="3">
        <v>4439.6142237260838</v>
      </c>
      <c r="N11" s="3">
        <v>3.319</v>
      </c>
      <c r="O11" s="3">
        <v>127.364</v>
      </c>
      <c r="P11" s="3">
        <v>25.777999999999999</v>
      </c>
      <c r="Q11" s="3">
        <v>15520.669928966341</v>
      </c>
      <c r="R11" s="3">
        <v>2452.1977964341768</v>
      </c>
      <c r="S11" s="7" t="s">
        <v>1</v>
      </c>
    </row>
    <row r="12" spans="1:20" x14ac:dyDescent="0.3">
      <c r="A12" s="1" t="s">
        <v>9</v>
      </c>
      <c r="B12" s="2">
        <v>23221.537757602007</v>
      </c>
      <c r="C12" s="2">
        <v>0</v>
      </c>
      <c r="D12" s="2">
        <v>124.97510456084413</v>
      </c>
      <c r="E12" s="2">
        <v>16142.548706413399</v>
      </c>
      <c r="F12" s="2">
        <v>2599.4652871870148</v>
      </c>
      <c r="G12" s="2" t="s">
        <v>0</v>
      </c>
      <c r="H12" s="2">
        <v>4354.5486594407485</v>
      </c>
      <c r="I12" s="2">
        <v>18651.598757602005</v>
      </c>
      <c r="J12" s="2">
        <v>4569.9390000000003</v>
      </c>
      <c r="K12" s="2">
        <v>14213.630459351454</v>
      </c>
      <c r="L12" s="2">
        <v>9007.9072092908445</v>
      </c>
      <c r="M12" s="3">
        <v>4453.7457640015928</v>
      </c>
      <c r="N12" s="3">
        <v>0</v>
      </c>
      <c r="O12" s="3">
        <v>125.57400000000001</v>
      </c>
      <c r="P12" s="3">
        <v>25.777999999999999</v>
      </c>
      <c r="Q12" s="3">
        <v>16142.548706413399</v>
      </c>
      <c r="R12" s="3">
        <v>2473.8912871870148</v>
      </c>
      <c r="S12" s="7" t="s">
        <v>1</v>
      </c>
    </row>
    <row r="13" spans="1:20" x14ac:dyDescent="0.3">
      <c r="A13" s="1" t="s">
        <v>10</v>
      </c>
      <c r="B13" s="2">
        <v>23859.782530571403</v>
      </c>
      <c r="C13" s="2">
        <v>0</v>
      </c>
      <c r="D13" s="2">
        <v>107.54829715196183</v>
      </c>
      <c r="E13" s="2">
        <v>16864.310500073028</v>
      </c>
      <c r="F13" s="2">
        <v>2658.2351892026149</v>
      </c>
      <c r="G13" s="2" t="s">
        <v>0</v>
      </c>
      <c r="H13" s="2">
        <v>4229.6892451437943</v>
      </c>
      <c r="I13" s="2">
        <v>19322.738530571405</v>
      </c>
      <c r="J13" s="2">
        <v>4537.0439999999999</v>
      </c>
      <c r="K13" s="2">
        <v>15328.33320401221</v>
      </c>
      <c r="L13" s="2">
        <v>8531.4490226464841</v>
      </c>
      <c r="M13" s="3">
        <v>4199.0679107482565</v>
      </c>
      <c r="N13" s="3">
        <v>741.02099999999996</v>
      </c>
      <c r="O13" s="3">
        <v>84.049000000000007</v>
      </c>
      <c r="P13" s="3">
        <v>138.1696315475005</v>
      </c>
      <c r="Q13" s="3">
        <v>16123.289500073028</v>
      </c>
      <c r="R13" s="3">
        <v>2574.186189202615</v>
      </c>
      <c r="S13" s="7" t="s">
        <v>1</v>
      </c>
    </row>
    <row r="14" spans="1:20" x14ac:dyDescent="0.3">
      <c r="A14" s="1" t="s">
        <v>11</v>
      </c>
      <c r="B14" s="2">
        <v>24576.230099556378</v>
      </c>
      <c r="C14" s="2">
        <v>0</v>
      </c>
      <c r="D14" s="2">
        <v>77.724999999999994</v>
      </c>
      <c r="E14" s="2">
        <v>17376.118508889998</v>
      </c>
      <c r="F14" s="2">
        <v>2556.7498331842644</v>
      </c>
      <c r="G14" s="2" t="s">
        <v>0</v>
      </c>
      <c r="H14" s="2">
        <v>4565.6367574821188</v>
      </c>
      <c r="I14" s="2">
        <v>24495.446099556379</v>
      </c>
      <c r="J14" s="2">
        <v>80.784000000000006</v>
      </c>
      <c r="K14" s="2">
        <v>17411.887883556374</v>
      </c>
      <c r="L14" s="2">
        <v>7164.3417479999998</v>
      </c>
      <c r="M14" s="3">
        <v>4617.0837574821189</v>
      </c>
      <c r="N14" s="3">
        <v>1334.25</v>
      </c>
      <c r="O14" s="3">
        <v>66.061000000000007</v>
      </c>
      <c r="P14" s="3">
        <v>26.277999999999999</v>
      </c>
      <c r="Q14" s="3">
        <v>16041.868508889998</v>
      </c>
      <c r="R14" s="3">
        <v>2490.6888331842647</v>
      </c>
      <c r="S14" s="7" t="s">
        <v>1</v>
      </c>
    </row>
    <row r="15" spans="1:20" x14ac:dyDescent="0.3">
      <c r="A15" s="1" t="s">
        <v>12</v>
      </c>
      <c r="B15" s="2">
        <v>26636.023831656392</v>
      </c>
      <c r="C15" s="2">
        <v>0</v>
      </c>
      <c r="D15" s="2">
        <v>92.456999999999994</v>
      </c>
      <c r="E15" s="2">
        <v>19304.577658260001</v>
      </c>
      <c r="F15" s="2">
        <v>2595.0376738042646</v>
      </c>
      <c r="G15" s="2" t="s">
        <v>0</v>
      </c>
      <c r="H15" s="2">
        <v>4643.9514995921181</v>
      </c>
      <c r="I15" s="2">
        <v>26552.266831656394</v>
      </c>
      <c r="J15" s="2">
        <v>83.757000000000005</v>
      </c>
      <c r="K15" s="2">
        <v>17693.00102265639</v>
      </c>
      <c r="L15" s="2">
        <v>8943.0227479999994</v>
      </c>
      <c r="M15" s="3">
        <v>4710.1304995921182</v>
      </c>
      <c r="N15" s="3">
        <v>1639.2670000000001</v>
      </c>
      <c r="O15" s="3">
        <v>80.039000000000001</v>
      </c>
      <c r="P15" s="3">
        <v>26.277999999999999</v>
      </c>
      <c r="Q15" s="3">
        <v>17665.310658260001</v>
      </c>
      <c r="R15" s="3">
        <v>2514.9986738042644</v>
      </c>
      <c r="S15" s="7" t="s">
        <v>1</v>
      </c>
    </row>
    <row r="16" spans="1:20" x14ac:dyDescent="0.3">
      <c r="A16" s="1" t="s">
        <v>13</v>
      </c>
      <c r="B16" s="2">
        <v>27922.801942406371</v>
      </c>
      <c r="C16" s="2">
        <v>0</v>
      </c>
      <c r="D16" s="2">
        <v>84.27</v>
      </c>
      <c r="E16" s="2">
        <v>20581.381592990001</v>
      </c>
      <c r="F16" s="2">
        <v>2601.8969527342642</v>
      </c>
      <c r="G16" s="2" t="s">
        <v>0</v>
      </c>
      <c r="H16" s="2">
        <v>4655.2533966821184</v>
      </c>
      <c r="I16" s="2">
        <v>27840.551942406371</v>
      </c>
      <c r="J16" s="2">
        <v>82.25</v>
      </c>
      <c r="K16" s="2">
        <v>18748.285394406372</v>
      </c>
      <c r="L16" s="2">
        <v>9174.516748</v>
      </c>
      <c r="M16" s="3">
        <v>4713.2453966821186</v>
      </c>
      <c r="N16" s="3">
        <v>1748.403</v>
      </c>
      <c r="O16" s="3">
        <v>92.093999999999994</v>
      </c>
      <c r="P16" s="3">
        <v>26.277999999999999</v>
      </c>
      <c r="Q16" s="3">
        <v>18832.978592989999</v>
      </c>
      <c r="R16" s="3">
        <v>2509.8029527342642</v>
      </c>
      <c r="S16" s="7" t="s">
        <v>1</v>
      </c>
    </row>
    <row r="17" spans="1:19" x14ac:dyDescent="0.3">
      <c r="A17" s="1" t="s">
        <v>14</v>
      </c>
      <c r="B17" s="2">
        <v>28501.076761569992</v>
      </c>
      <c r="C17" s="2">
        <v>0</v>
      </c>
      <c r="D17" s="2">
        <v>83.484999999999999</v>
      </c>
      <c r="E17" s="2">
        <v>20856.574774250003</v>
      </c>
      <c r="F17" s="2">
        <v>2624.2673346199999</v>
      </c>
      <c r="G17" s="2" t="s">
        <v>0</v>
      </c>
      <c r="H17" s="2">
        <v>4936.7496527000012</v>
      </c>
      <c r="I17" s="2">
        <v>28425.210761569993</v>
      </c>
      <c r="J17" s="2">
        <v>75.866</v>
      </c>
      <c r="K17" s="2">
        <v>19283.109444569989</v>
      </c>
      <c r="L17" s="2">
        <v>9217.9671520000011</v>
      </c>
      <c r="M17" s="3">
        <v>4876.400652700001</v>
      </c>
      <c r="N17" s="3">
        <v>940.62400000000002</v>
      </c>
      <c r="O17" s="3">
        <v>90.131</v>
      </c>
      <c r="P17" s="3">
        <v>143.834</v>
      </c>
      <c r="Q17" s="3">
        <v>19915.950774249999</v>
      </c>
      <c r="R17" s="3">
        <v>2534.1363346200001</v>
      </c>
      <c r="S17" s="7" t="s">
        <v>1</v>
      </c>
    </row>
    <row r="18" spans="1:19" x14ac:dyDescent="0.3">
      <c r="A18" s="1" t="s">
        <v>15</v>
      </c>
      <c r="B18" s="2">
        <v>28733.854269750002</v>
      </c>
      <c r="C18" s="2">
        <v>0</v>
      </c>
      <c r="D18" s="2">
        <v>76.878</v>
      </c>
      <c r="E18" s="2">
        <v>21286.299631990001</v>
      </c>
      <c r="F18" s="2">
        <v>2592.6080791700001</v>
      </c>
      <c r="G18" s="2" t="s">
        <v>0</v>
      </c>
      <c r="H18" s="2">
        <v>4778.0685585899992</v>
      </c>
      <c r="I18" s="2">
        <v>28628.788269750003</v>
      </c>
      <c r="J18" s="2">
        <v>105.066</v>
      </c>
      <c r="K18" s="2">
        <v>18850.311263980006</v>
      </c>
      <c r="L18" s="2">
        <v>9883.5431520000002</v>
      </c>
      <c r="M18" s="3">
        <v>4820.4555585899989</v>
      </c>
      <c r="N18" s="3">
        <v>1834.9</v>
      </c>
      <c r="O18" s="3">
        <v>87.834000000000003</v>
      </c>
      <c r="P18" s="3">
        <v>34.491</v>
      </c>
      <c r="Q18" s="3">
        <v>19451.39963199</v>
      </c>
      <c r="R18" s="3">
        <v>2504.7740791700003</v>
      </c>
      <c r="S18" s="7" t="s">
        <v>1</v>
      </c>
    </row>
    <row r="19" spans="1:19" x14ac:dyDescent="0.3">
      <c r="A19" s="1" t="s">
        <v>16</v>
      </c>
      <c r="B19" s="2">
        <v>30820.980034219996</v>
      </c>
      <c r="C19" s="2">
        <v>0</v>
      </c>
      <c r="D19" s="2">
        <v>85.506</v>
      </c>
      <c r="E19" s="2">
        <v>23334.658057339995</v>
      </c>
      <c r="F19" s="2">
        <v>2648.8548638600005</v>
      </c>
      <c r="G19" s="2" t="s">
        <v>0</v>
      </c>
      <c r="H19" s="2">
        <v>4751.9611130200001</v>
      </c>
      <c r="I19" s="2">
        <v>30706.074034219993</v>
      </c>
      <c r="J19" s="2">
        <v>114.90600000000001</v>
      </c>
      <c r="K19" s="2">
        <v>21071.193882220003</v>
      </c>
      <c r="L19" s="2">
        <v>9749.7861520000006</v>
      </c>
      <c r="M19" s="3">
        <v>4802.9761130200004</v>
      </c>
      <c r="N19" s="3">
        <v>2094.9</v>
      </c>
      <c r="O19" s="3">
        <v>114.691</v>
      </c>
      <c r="P19" s="3">
        <v>34.491</v>
      </c>
      <c r="Q19" s="3">
        <v>21239.758057339997</v>
      </c>
      <c r="R19" s="3">
        <v>2534.1638638600002</v>
      </c>
      <c r="S19" s="7" t="s">
        <v>1</v>
      </c>
    </row>
    <row r="20" spans="1:19" x14ac:dyDescent="0.3">
      <c r="A20" s="1" t="s">
        <v>17</v>
      </c>
      <c r="B20" s="2">
        <v>31127.999733400018</v>
      </c>
      <c r="C20" s="2">
        <v>0</v>
      </c>
      <c r="D20" s="2">
        <v>57.11</v>
      </c>
      <c r="E20" s="2">
        <v>23309.209051789996</v>
      </c>
      <c r="F20" s="2">
        <v>2706.1760596500008</v>
      </c>
      <c r="G20" s="2" t="s">
        <v>0</v>
      </c>
      <c r="H20" s="2">
        <v>5055.5046219600008</v>
      </c>
      <c r="I20" s="2">
        <v>31014.069733400018</v>
      </c>
      <c r="J20" s="2">
        <v>113.93</v>
      </c>
      <c r="K20" s="2">
        <v>20919.574581400011</v>
      </c>
      <c r="L20" s="2">
        <v>10208.425152</v>
      </c>
      <c r="M20" s="3">
        <v>5078.1236219600005</v>
      </c>
      <c r="N20" s="3">
        <v>1589.933</v>
      </c>
      <c r="O20" s="3">
        <v>286.67200000000003</v>
      </c>
      <c r="P20" s="3">
        <v>34.491</v>
      </c>
      <c r="Q20" s="3">
        <v>21719.276051789995</v>
      </c>
      <c r="R20" s="3">
        <v>2419.5040596500007</v>
      </c>
      <c r="S20" s="7" t="s">
        <v>1</v>
      </c>
    </row>
    <row r="21" spans="1:19" x14ac:dyDescent="0.3">
      <c r="A21" s="1" t="s">
        <v>18</v>
      </c>
      <c r="B21" s="2">
        <v>33283.340911670013</v>
      </c>
      <c r="C21" s="2">
        <v>0</v>
      </c>
      <c r="D21" s="2">
        <v>73.834000000000003</v>
      </c>
      <c r="E21" s="2">
        <v>25479.292173699996</v>
      </c>
      <c r="F21" s="2">
        <v>2579.2505855000004</v>
      </c>
      <c r="G21" s="2" t="s">
        <v>0</v>
      </c>
      <c r="H21" s="2">
        <v>5150.9641524699982</v>
      </c>
      <c r="I21" s="2">
        <v>33184.212911670016</v>
      </c>
      <c r="J21" s="2">
        <v>99.128</v>
      </c>
      <c r="K21" s="2">
        <v>21996.448911669999</v>
      </c>
      <c r="L21" s="2">
        <v>11286.892</v>
      </c>
      <c r="M21" s="3">
        <v>5154.4471524699984</v>
      </c>
      <c r="N21" s="3">
        <v>1268.9459999999999</v>
      </c>
      <c r="O21" s="3">
        <v>154.05600000000001</v>
      </c>
      <c r="P21" s="3">
        <v>70.350999999999999</v>
      </c>
      <c r="Q21" s="3">
        <v>24210.346173699996</v>
      </c>
      <c r="R21" s="3">
        <v>2425.1945855000004</v>
      </c>
      <c r="S21" s="7" t="s">
        <v>1</v>
      </c>
    </row>
    <row r="22" spans="1:19" x14ac:dyDescent="0.3">
      <c r="A22" s="1" t="s">
        <v>19</v>
      </c>
      <c r="B22" s="2">
        <v>34740.620149659975</v>
      </c>
      <c r="C22" s="2">
        <v>0</v>
      </c>
      <c r="D22" s="2">
        <v>66.546999999999997</v>
      </c>
      <c r="E22" s="2">
        <v>26003.859902070002</v>
      </c>
      <c r="F22" s="2">
        <v>3268.1121666600002</v>
      </c>
      <c r="G22" s="2" t="s">
        <v>0</v>
      </c>
      <c r="H22" s="2">
        <v>5402.1010809300024</v>
      </c>
      <c r="I22" s="2">
        <v>34654.249149659976</v>
      </c>
      <c r="J22" s="2">
        <v>86.370999999999995</v>
      </c>
      <c r="K22" s="2">
        <v>22314.892149660001</v>
      </c>
      <c r="L22" s="2">
        <v>12425.727999999999</v>
      </c>
      <c r="M22" s="3">
        <v>5461.6560809300008</v>
      </c>
      <c r="N22" s="3">
        <v>1928.6010000000001</v>
      </c>
      <c r="O22" s="3">
        <v>670.15800000000002</v>
      </c>
      <c r="P22" s="3">
        <v>6.992</v>
      </c>
      <c r="Q22" s="3">
        <v>24075.25890207</v>
      </c>
      <c r="R22" s="3">
        <v>2597.9541666600003</v>
      </c>
      <c r="S22" s="7" t="s">
        <v>1</v>
      </c>
    </row>
    <row r="23" spans="1:19" x14ac:dyDescent="0.3">
      <c r="A23" s="1" t="s">
        <v>20</v>
      </c>
      <c r="B23" s="2">
        <v>35439.079054870017</v>
      </c>
      <c r="C23" s="2">
        <v>0</v>
      </c>
      <c r="D23" s="2">
        <v>71.44</v>
      </c>
      <c r="E23" s="2">
        <v>26378.548501680001</v>
      </c>
      <c r="F23" s="2">
        <v>3340.6625242900004</v>
      </c>
      <c r="G23" s="2" t="s">
        <v>0</v>
      </c>
      <c r="H23" s="2">
        <v>5648.4280288999998</v>
      </c>
      <c r="I23" s="2">
        <v>35349.669054870013</v>
      </c>
      <c r="J23" s="2">
        <v>89.41</v>
      </c>
      <c r="K23" s="2">
        <v>22434.671054869999</v>
      </c>
      <c r="L23" s="2">
        <v>13004.407999999999</v>
      </c>
      <c r="M23" s="3">
        <v>5713.8080289</v>
      </c>
      <c r="N23" s="3">
        <v>3271.1379999999999</v>
      </c>
      <c r="O23" s="3">
        <v>656.77800000000002</v>
      </c>
      <c r="P23" s="3">
        <v>6.06</v>
      </c>
      <c r="Q23" s="3">
        <v>23107.410501680002</v>
      </c>
      <c r="R23" s="3">
        <v>2683.8845242900006</v>
      </c>
      <c r="S23" s="7" t="s">
        <v>1</v>
      </c>
    </row>
    <row r="24" spans="1:19" x14ac:dyDescent="0.3">
      <c r="A24" s="1" t="s">
        <v>21</v>
      </c>
      <c r="B24" s="2">
        <v>35072.455911880003</v>
      </c>
      <c r="C24" s="2">
        <v>0</v>
      </c>
      <c r="D24" s="2">
        <v>120.55500000000001</v>
      </c>
      <c r="E24" s="2">
        <v>26573.193222440001</v>
      </c>
      <c r="F24" s="2">
        <v>3243.0671851499997</v>
      </c>
      <c r="G24" s="2" t="s">
        <v>0</v>
      </c>
      <c r="H24" s="2">
        <v>5135.6405042900005</v>
      </c>
      <c r="I24" s="2">
        <v>34976.810911879998</v>
      </c>
      <c r="J24" s="2">
        <v>95.644999999999996</v>
      </c>
      <c r="K24" s="2">
        <v>22149.050911879996</v>
      </c>
      <c r="L24" s="2">
        <v>12923.405000000001</v>
      </c>
      <c r="M24" s="3">
        <v>5248.9515042900002</v>
      </c>
      <c r="N24" s="3">
        <v>2841.462</v>
      </c>
      <c r="O24" s="3">
        <v>586.76499999999999</v>
      </c>
      <c r="P24" s="3">
        <v>7.2439999999999998</v>
      </c>
      <c r="Q24" s="3">
        <v>23731.731222440001</v>
      </c>
      <c r="R24" s="3">
        <v>2656.3021851499998</v>
      </c>
      <c r="S24" s="7" t="s">
        <v>1</v>
      </c>
    </row>
    <row r="25" spans="1:19" x14ac:dyDescent="0.3">
      <c r="A25" s="1" t="s">
        <v>22</v>
      </c>
      <c r="B25" s="2">
        <v>36004.820875189987</v>
      </c>
      <c r="C25" s="2">
        <v>0</v>
      </c>
      <c r="D25" s="2">
        <v>102.95399999999999</v>
      </c>
      <c r="E25" s="2">
        <v>27405.511686530001</v>
      </c>
      <c r="F25" s="2">
        <v>3464.6003526200002</v>
      </c>
      <c r="G25" s="2" t="s">
        <v>0</v>
      </c>
      <c r="H25" s="2">
        <v>5031.7548360399996</v>
      </c>
      <c r="I25" s="2">
        <v>35906.952875189992</v>
      </c>
      <c r="J25" s="2">
        <v>97.867999999999995</v>
      </c>
      <c r="K25" s="2">
        <v>23677.990177180007</v>
      </c>
      <c r="L25" s="2">
        <v>12326.830698000002</v>
      </c>
      <c r="M25" s="3">
        <v>4966.5658360399993</v>
      </c>
      <c r="N25" s="3">
        <v>3527.4759999999997</v>
      </c>
      <c r="O25" s="3">
        <v>344.31899999999996</v>
      </c>
      <c r="P25" s="3">
        <v>168.143</v>
      </c>
      <c r="Q25" s="3">
        <v>23878.035686530002</v>
      </c>
      <c r="R25" s="3">
        <v>3120.2813526200002</v>
      </c>
      <c r="S25" s="7" t="s">
        <v>1</v>
      </c>
    </row>
    <row r="26" spans="1:19" x14ac:dyDescent="0.3">
      <c r="A26" s="1" t="s">
        <v>23</v>
      </c>
      <c r="B26" s="2">
        <v>38744.036998510004</v>
      </c>
      <c r="C26" s="2">
        <v>0</v>
      </c>
      <c r="D26" s="2">
        <v>79.421000000000006</v>
      </c>
      <c r="E26" s="2">
        <v>29292.64863231</v>
      </c>
      <c r="F26" s="2">
        <v>3847.3901036300008</v>
      </c>
      <c r="G26" s="2" t="s">
        <v>0</v>
      </c>
      <c r="H26" s="2">
        <v>5524.5772625700001</v>
      </c>
      <c r="I26" s="2">
        <v>38162.839998510004</v>
      </c>
      <c r="J26" s="2">
        <v>581.197</v>
      </c>
      <c r="K26" s="2">
        <v>24094.619998509999</v>
      </c>
      <c r="L26" s="2">
        <v>14649.416999999999</v>
      </c>
      <c r="M26" s="3">
        <v>5564.0152625700002</v>
      </c>
      <c r="N26" s="3">
        <v>4821.7960000000003</v>
      </c>
      <c r="O26" s="3">
        <v>322.54200000000003</v>
      </c>
      <c r="P26" s="3">
        <v>39.982999999999997</v>
      </c>
      <c r="Q26" s="3">
        <v>24470.852632309998</v>
      </c>
      <c r="R26" s="3">
        <v>3524.8481036300009</v>
      </c>
      <c r="S26" s="7" t="s">
        <v>1</v>
      </c>
    </row>
    <row r="27" spans="1:19" x14ac:dyDescent="0.3">
      <c r="A27" s="1" t="s">
        <v>24</v>
      </c>
      <c r="B27" s="2">
        <v>42195.354076990014</v>
      </c>
      <c r="C27" s="2">
        <v>0</v>
      </c>
      <c r="D27" s="2">
        <v>66.102000000000004</v>
      </c>
      <c r="E27" s="2">
        <v>31795.448601349999</v>
      </c>
      <c r="F27" s="2">
        <v>4359.7735381900002</v>
      </c>
      <c r="G27" s="2" t="s">
        <v>0</v>
      </c>
      <c r="H27" s="2">
        <v>5974.0299374499991</v>
      </c>
      <c r="I27" s="2">
        <v>40034.503076990019</v>
      </c>
      <c r="J27" s="2">
        <v>2160.8510000000001</v>
      </c>
      <c r="K27" s="2">
        <v>24799.711979570005</v>
      </c>
      <c r="L27" s="2">
        <v>17395.642032</v>
      </c>
      <c r="M27" s="3">
        <v>5995.680937449999</v>
      </c>
      <c r="N27" s="3">
        <v>4267.5969999999998</v>
      </c>
      <c r="O27" s="3">
        <v>327.16199999999998</v>
      </c>
      <c r="P27" s="3">
        <v>44.450999999999993</v>
      </c>
      <c r="Q27" s="3">
        <v>27527.851601349998</v>
      </c>
      <c r="R27" s="3">
        <v>4032.6115381899999</v>
      </c>
      <c r="S27" s="7" t="s">
        <v>1</v>
      </c>
    </row>
    <row r="28" spans="1:19" x14ac:dyDescent="0.3">
      <c r="A28" s="1" t="s">
        <v>25</v>
      </c>
      <c r="B28" s="2">
        <v>43410.479936669995</v>
      </c>
      <c r="C28" s="2">
        <v>0</v>
      </c>
      <c r="D28" s="2">
        <v>82.932000000000002</v>
      </c>
      <c r="E28" s="2">
        <v>32539.673064810002</v>
      </c>
      <c r="F28" s="2">
        <v>4898.3713875400008</v>
      </c>
      <c r="G28" s="2" t="s">
        <v>0</v>
      </c>
      <c r="H28" s="2">
        <v>5889.5034843200019</v>
      </c>
      <c r="I28" s="2">
        <v>41253.106936669996</v>
      </c>
      <c r="J28" s="2">
        <v>2157.373</v>
      </c>
      <c r="K28" s="2">
        <v>24963.083515669987</v>
      </c>
      <c r="L28" s="2">
        <v>18447.396421000001</v>
      </c>
      <c r="M28" s="3">
        <v>5917.186484320001</v>
      </c>
      <c r="N28" s="3">
        <v>4119.7259999999997</v>
      </c>
      <c r="O28" s="3">
        <v>361.048</v>
      </c>
      <c r="P28" s="3">
        <v>55.248999999999995</v>
      </c>
      <c r="Q28" s="3">
        <v>28419.94706481</v>
      </c>
      <c r="R28" s="3">
        <v>4537.3233875399992</v>
      </c>
      <c r="S28" s="7" t="s">
        <v>1</v>
      </c>
    </row>
    <row r="29" spans="1:19" x14ac:dyDescent="0.3">
      <c r="A29" s="1" t="s">
        <v>26</v>
      </c>
      <c r="B29" s="2">
        <v>43897.510149189977</v>
      </c>
      <c r="C29" s="2">
        <v>0</v>
      </c>
      <c r="D29" s="2">
        <v>95.992000000000004</v>
      </c>
      <c r="E29" s="2">
        <v>33356.585454269996</v>
      </c>
      <c r="F29" s="2">
        <v>4861.9016847000003</v>
      </c>
      <c r="G29" s="2" t="s">
        <v>0</v>
      </c>
      <c r="H29" s="2">
        <v>5583.0310102199992</v>
      </c>
      <c r="I29" s="2">
        <v>41785.018149189978</v>
      </c>
      <c r="J29" s="2">
        <v>2112.4920000000002</v>
      </c>
      <c r="K29" s="2">
        <v>26115.396149190005</v>
      </c>
      <c r="L29" s="2">
        <v>17782.114000000001</v>
      </c>
      <c r="M29" s="3">
        <v>5438.8290102199999</v>
      </c>
      <c r="N29" s="3">
        <v>4531.107</v>
      </c>
      <c r="O29" s="3">
        <v>113.43599999999999</v>
      </c>
      <c r="P29" s="3">
        <v>240.19400000000002</v>
      </c>
      <c r="Q29" s="3">
        <v>28825.478454269996</v>
      </c>
      <c r="R29" s="3">
        <v>4748.4656846999997</v>
      </c>
      <c r="S29" s="7" t="s">
        <v>1</v>
      </c>
    </row>
    <row r="30" spans="1:19" x14ac:dyDescent="0.3">
      <c r="A30" s="1" t="s">
        <v>27</v>
      </c>
      <c r="B30" s="2">
        <v>43700.192827420004</v>
      </c>
      <c r="C30" s="2">
        <v>0</v>
      </c>
      <c r="D30" s="2">
        <v>77.584999999999994</v>
      </c>
      <c r="E30" s="2">
        <v>35354.516337649999</v>
      </c>
      <c r="F30" s="2">
        <v>4895.3468862899999</v>
      </c>
      <c r="G30" s="2" t="s">
        <v>0</v>
      </c>
      <c r="H30" s="2">
        <v>3372.74460348</v>
      </c>
      <c r="I30" s="2">
        <v>41577.117827420007</v>
      </c>
      <c r="J30" s="2">
        <v>2123.0749999999998</v>
      </c>
      <c r="K30" s="2">
        <v>24259.798827419992</v>
      </c>
      <c r="L30" s="2">
        <v>19440.394</v>
      </c>
      <c r="M30" s="3">
        <v>3395.9226034800004</v>
      </c>
      <c r="N30" s="3">
        <v>3752.0259999999998</v>
      </c>
      <c r="O30" s="3">
        <v>110.15299999999999</v>
      </c>
      <c r="P30" s="3">
        <v>54.406999999999996</v>
      </c>
      <c r="Q30" s="3">
        <v>31602.490337650001</v>
      </c>
      <c r="R30" s="3">
        <v>4785.1938862899997</v>
      </c>
      <c r="S30" s="7" t="s">
        <v>1</v>
      </c>
    </row>
    <row r="31" spans="1:19" x14ac:dyDescent="0.3">
      <c r="A31" s="1" t="s">
        <v>28</v>
      </c>
      <c r="B31" s="2">
        <v>46075.775851480008</v>
      </c>
      <c r="C31" s="2">
        <v>0</v>
      </c>
      <c r="D31" s="2">
        <v>76.704999999999998</v>
      </c>
      <c r="E31" s="2">
        <v>37400.679226560002</v>
      </c>
      <c r="F31" s="2">
        <v>4970.1397599299999</v>
      </c>
      <c r="G31" s="2" t="s">
        <v>0</v>
      </c>
      <c r="H31" s="2">
        <v>3628.2518649899994</v>
      </c>
      <c r="I31" s="2">
        <v>43262.550851480009</v>
      </c>
      <c r="J31" s="2">
        <v>2813.2249999999999</v>
      </c>
      <c r="K31" s="2">
        <v>24778.136851479994</v>
      </c>
      <c r="L31" s="2">
        <v>21297.638999999999</v>
      </c>
      <c r="M31" s="3">
        <f>[1]PSD_S13!$B111+[1]PSD_S13!$W111-N31-O31</f>
        <v>3381.9438649900044</v>
      </c>
      <c r="N31" s="3">
        <f>[1]PSD_S13!$H111+[1]PSD_S13!$AC111</f>
        <v>5572.8119999999999</v>
      </c>
      <c r="O31" s="3">
        <f>[1]PSD_S13!$K111+[1]PSD_S13!$AF111</f>
        <v>113.458</v>
      </c>
      <c r="P31" s="3">
        <f>[1]PSD_S13!$AO111-Q31-R31</f>
        <v>323.01300000001538</v>
      </c>
      <c r="Q31" s="3">
        <f>[1]PSD_S13!$AX111</f>
        <v>31827.86722656</v>
      </c>
      <c r="R31" s="3">
        <f>[1]PSD_S13!$BA111</f>
        <v>4856.6817599299993</v>
      </c>
      <c r="S31" s="7" t="s">
        <v>1</v>
      </c>
    </row>
    <row r="32" spans="1:19" x14ac:dyDescent="0.3">
      <c r="A32" s="1" t="s">
        <v>29</v>
      </c>
      <c r="B32" s="2">
        <v>45962.143723219982</v>
      </c>
      <c r="C32" s="2">
        <v>0</v>
      </c>
      <c r="D32" s="2">
        <v>82.947999999999993</v>
      </c>
      <c r="E32" s="2">
        <v>36908.089600899999</v>
      </c>
      <c r="F32" s="2">
        <v>5266.4445359799993</v>
      </c>
      <c r="G32" s="2" t="s">
        <v>0</v>
      </c>
      <c r="H32" s="2">
        <v>3704.6615863399998</v>
      </c>
      <c r="I32" s="2">
        <v>43136.474723219981</v>
      </c>
      <c r="J32" s="2">
        <v>2825.6689999999999</v>
      </c>
      <c r="K32" s="2">
        <v>24493.429723220001</v>
      </c>
      <c r="L32" s="2">
        <v>21468.714</v>
      </c>
      <c r="M32" s="3">
        <v>3534.9965863399998</v>
      </c>
      <c r="N32" s="3">
        <v>4723.0650000000005</v>
      </c>
      <c r="O32" s="3">
        <v>108.62100000000001</v>
      </c>
      <c r="P32" s="3">
        <v>252.613</v>
      </c>
      <c r="Q32" s="3">
        <v>32185.024600899997</v>
      </c>
      <c r="R32" s="3">
        <v>5157.8235359799992</v>
      </c>
      <c r="S32" s="7" t="s">
        <v>1</v>
      </c>
    </row>
    <row r="33" spans="1:19" x14ac:dyDescent="0.3">
      <c r="A33" s="1" t="s">
        <v>30</v>
      </c>
      <c r="B33" s="2">
        <v>44242.002602949993</v>
      </c>
      <c r="C33" s="2">
        <v>0</v>
      </c>
      <c r="D33" s="2">
        <v>161.44300000000001</v>
      </c>
      <c r="E33" s="2">
        <v>34997.026287069995</v>
      </c>
      <c r="F33" s="2">
        <v>5862.61432298</v>
      </c>
      <c r="G33" s="2" t="s">
        <v>0</v>
      </c>
      <c r="H33" s="2">
        <v>3220.9189929000004</v>
      </c>
      <c r="I33" s="2">
        <v>41565.615602949991</v>
      </c>
      <c r="J33" s="2">
        <v>2676.3870000000002</v>
      </c>
      <c r="K33" s="2">
        <v>20898.275602950005</v>
      </c>
      <c r="L33" s="2">
        <v>23343.726999999999</v>
      </c>
      <c r="M33" s="3">
        <v>3110.9889929000001</v>
      </c>
      <c r="N33" s="3">
        <v>2878.627</v>
      </c>
      <c r="O33" s="3">
        <v>184.40100000000001</v>
      </c>
      <c r="P33" s="3">
        <v>271.37299999999999</v>
      </c>
      <c r="Q33" s="3">
        <v>32118.399287069999</v>
      </c>
      <c r="R33" s="3">
        <v>5678.2133229800002</v>
      </c>
      <c r="S33" s="7" t="s">
        <v>1</v>
      </c>
    </row>
    <row r="34" spans="1:19" x14ac:dyDescent="0.3">
      <c r="A34" s="1" t="s">
        <v>31</v>
      </c>
      <c r="B34" s="2">
        <v>46463.540416489988</v>
      </c>
      <c r="C34" s="2">
        <v>0</v>
      </c>
      <c r="D34" s="2">
        <v>129.37100000000001</v>
      </c>
      <c r="E34" s="2">
        <v>37228.426835200007</v>
      </c>
      <c r="F34" s="2">
        <v>5770.1353532300009</v>
      </c>
      <c r="G34" s="2" t="s">
        <v>0</v>
      </c>
      <c r="H34" s="2">
        <v>3335.6072280599988</v>
      </c>
      <c r="I34" s="2">
        <v>43366.413416489988</v>
      </c>
      <c r="J34" s="2">
        <v>3097.127</v>
      </c>
      <c r="K34" s="2">
        <v>20404.644416490006</v>
      </c>
      <c r="L34" s="2">
        <v>26058.896000000001</v>
      </c>
      <c r="M34" s="3">
        <v>3216.3362280599995</v>
      </c>
      <c r="N34" s="3">
        <v>5078.6980000000003</v>
      </c>
      <c r="O34" s="3">
        <v>350.298</v>
      </c>
      <c r="P34" s="3">
        <v>248.642</v>
      </c>
      <c r="Q34" s="3">
        <v>32149.728835199996</v>
      </c>
      <c r="R34" s="3">
        <v>5419.8373532300002</v>
      </c>
      <c r="S34" s="7" t="s">
        <v>1</v>
      </c>
    </row>
    <row r="35" spans="1:19" x14ac:dyDescent="0.3">
      <c r="A35" s="1" t="s">
        <v>32</v>
      </c>
      <c r="B35" s="2">
        <v>45262.762961629996</v>
      </c>
      <c r="C35" s="2">
        <v>0</v>
      </c>
      <c r="D35" s="2">
        <v>143.97</v>
      </c>
      <c r="E35" s="2">
        <v>36012.104414810005</v>
      </c>
      <c r="F35" s="2">
        <v>5623.8296337499987</v>
      </c>
      <c r="G35" s="2" t="s">
        <v>0</v>
      </c>
      <c r="H35" s="2">
        <v>3482.8589130699997</v>
      </c>
      <c r="I35" s="2">
        <v>42176.196961629998</v>
      </c>
      <c r="J35" s="2">
        <v>3086.5659999999998</v>
      </c>
      <c r="K35" s="2">
        <v>20320.744981630003</v>
      </c>
      <c r="L35" s="2">
        <v>24942.018</v>
      </c>
      <c r="M35" s="3">
        <v>3356.0459130699996</v>
      </c>
      <c r="N35" s="3">
        <v>3249.049</v>
      </c>
      <c r="O35" s="3">
        <v>334.26800000000003</v>
      </c>
      <c r="P35" s="3">
        <v>270.78300000000002</v>
      </c>
      <c r="Q35" s="3">
        <v>32763.055414809998</v>
      </c>
      <c r="R35" s="3">
        <v>5289.5616337499987</v>
      </c>
      <c r="S35" s="7" t="s">
        <v>1</v>
      </c>
    </row>
    <row r="36" spans="1:19" x14ac:dyDescent="0.3">
      <c r="A36" s="1" t="s">
        <v>33</v>
      </c>
      <c r="B36" s="2">
        <v>45610.075370989995</v>
      </c>
      <c r="C36" s="2">
        <v>0</v>
      </c>
      <c r="D36" s="2">
        <v>128.03200000000001</v>
      </c>
      <c r="E36" s="2">
        <v>36481.926327599998</v>
      </c>
      <c r="F36" s="2">
        <v>5614.3984273800015</v>
      </c>
      <c r="G36" s="2" t="s">
        <v>0</v>
      </c>
      <c r="H36" s="2">
        <v>3385.7186160099991</v>
      </c>
      <c r="I36" s="2">
        <v>42505.996370989997</v>
      </c>
      <c r="J36" s="2">
        <v>3104.0790000000002</v>
      </c>
      <c r="K36" s="2">
        <v>20731.775390990006</v>
      </c>
      <c r="L36" s="2">
        <v>24878.3</v>
      </c>
      <c r="M36" s="3">
        <v>3252.9136160099988</v>
      </c>
      <c r="N36" s="3">
        <v>3687.5520000000001</v>
      </c>
      <c r="O36" s="3">
        <v>283.392</v>
      </c>
      <c r="P36" s="3">
        <v>260.83699999999999</v>
      </c>
      <c r="Q36" s="3">
        <v>32794.374327599995</v>
      </c>
      <c r="R36" s="3">
        <v>5331.0064273800008</v>
      </c>
      <c r="S36" s="7" t="s">
        <v>1</v>
      </c>
    </row>
    <row r="37" spans="1:19" x14ac:dyDescent="0.3">
      <c r="A37" s="1" t="s">
        <v>34</v>
      </c>
      <c r="B37" s="2">
        <v>44857.861680479982</v>
      </c>
      <c r="C37" s="2">
        <v>0</v>
      </c>
      <c r="D37" s="2">
        <v>105.396</v>
      </c>
      <c r="E37" s="2">
        <v>36161.728410149997</v>
      </c>
      <c r="F37" s="2">
        <v>5245.8964675400002</v>
      </c>
      <c r="G37" s="2" t="s">
        <v>0</v>
      </c>
      <c r="H37" s="2">
        <v>3344.84080279</v>
      </c>
      <c r="I37" s="2">
        <v>41635.419680479979</v>
      </c>
      <c r="J37" s="2">
        <v>3222.442</v>
      </c>
      <c r="K37" s="2">
        <v>20750.989607959993</v>
      </c>
      <c r="L37" s="2">
        <v>24106.87207252</v>
      </c>
      <c r="M37" s="3">
        <v>3254.3268027899999</v>
      </c>
      <c r="N37" s="3">
        <v>2540.5640000000003</v>
      </c>
      <c r="O37" s="3">
        <v>223.136</v>
      </c>
      <c r="P37" s="3">
        <v>195.91</v>
      </c>
      <c r="Q37" s="3">
        <v>33621.164410149999</v>
      </c>
      <c r="R37" s="3">
        <v>5022.7604675399989</v>
      </c>
      <c r="S37" s="7" t="s">
        <v>1</v>
      </c>
    </row>
    <row r="38" spans="1:19" x14ac:dyDescent="0.3">
      <c r="A38" s="1" t="s">
        <v>35</v>
      </c>
      <c r="B38" s="2">
        <v>45784.272992210004</v>
      </c>
      <c r="C38" s="2">
        <v>0</v>
      </c>
      <c r="D38" s="2">
        <v>202.95758456999994</v>
      </c>
      <c r="E38" s="2">
        <v>36420.370208089997</v>
      </c>
      <c r="F38" s="2">
        <v>5233.3372819799997</v>
      </c>
      <c r="G38" s="2">
        <v>34.91687924</v>
      </c>
      <c r="H38" s="2">
        <v>3892.6910383300001</v>
      </c>
      <c r="I38" s="2">
        <v>42557.939992209998</v>
      </c>
      <c r="J38" s="2">
        <v>3226.3330000000001</v>
      </c>
      <c r="K38" s="2">
        <v>18110.356540299999</v>
      </c>
      <c r="L38" s="2">
        <v>27673.916451910001</v>
      </c>
      <c r="M38" s="3">
        <v>3920.26203833</v>
      </c>
      <c r="N38" s="3">
        <v>3807.393</v>
      </c>
      <c r="O38" s="3">
        <v>119.25899999999999</v>
      </c>
      <c r="P38" s="3">
        <v>210.30346380999998</v>
      </c>
      <c r="Q38" s="3">
        <v>32612.977208090004</v>
      </c>
      <c r="R38" s="3">
        <v>5114.0782819799997</v>
      </c>
      <c r="S38" s="7" t="s">
        <v>1</v>
      </c>
    </row>
    <row r="39" spans="1:19" x14ac:dyDescent="0.3">
      <c r="A39" s="1" t="s">
        <v>36</v>
      </c>
      <c r="B39" s="2">
        <v>46549.23664731998</v>
      </c>
      <c r="C39" s="2">
        <v>0</v>
      </c>
      <c r="D39" s="2">
        <v>289.92955494999978</v>
      </c>
      <c r="E39" s="2">
        <v>36878.292473160007</v>
      </c>
      <c r="F39" s="2">
        <v>5327.6223933600004</v>
      </c>
      <c r="G39" s="2">
        <v>33.53395064</v>
      </c>
      <c r="H39" s="2">
        <v>4019.8582752100006</v>
      </c>
      <c r="I39" s="2">
        <v>43337.339647319983</v>
      </c>
      <c r="J39" s="2">
        <v>3211.8969999999999</v>
      </c>
      <c r="K39" s="2">
        <v>22949.679647320001</v>
      </c>
      <c r="L39" s="2">
        <v>23599.557000000001</v>
      </c>
      <c r="M39" s="3">
        <v>4074.6972752100005</v>
      </c>
      <c r="N39" s="3">
        <v>3997.2179999999998</v>
      </c>
      <c r="O39" s="3">
        <v>200.05799999999999</v>
      </c>
      <c r="P39" s="3">
        <v>268.62450559000001</v>
      </c>
      <c r="Q39" s="3">
        <v>32881.074473159999</v>
      </c>
      <c r="R39" s="3">
        <v>5127.5643933600004</v>
      </c>
      <c r="S39" s="7" t="s">
        <v>1</v>
      </c>
    </row>
    <row r="40" spans="1:19" x14ac:dyDescent="0.3">
      <c r="A40" s="1" t="s">
        <v>37</v>
      </c>
      <c r="B40" s="2">
        <v>46223.841076840014</v>
      </c>
      <c r="C40" s="2">
        <v>0</v>
      </c>
      <c r="D40" s="2">
        <v>200.822</v>
      </c>
      <c r="E40" s="2">
        <v>36673.54405058</v>
      </c>
      <c r="F40" s="2">
        <v>5409.6037026699978</v>
      </c>
      <c r="G40" s="2">
        <v>32.62759981</v>
      </c>
      <c r="H40" s="2">
        <v>3907.24372378</v>
      </c>
      <c r="I40" s="2">
        <v>43443.436076840015</v>
      </c>
      <c r="J40" s="2">
        <v>2780.4050000000002</v>
      </c>
      <c r="K40" s="2">
        <v>23661.462076839998</v>
      </c>
      <c r="L40" s="2">
        <v>22562.376</v>
      </c>
      <c r="M40" s="3">
        <v>3882.3047237800001</v>
      </c>
      <c r="N40" s="3">
        <v>3569.6670000000004</v>
      </c>
      <c r="O40" s="3">
        <v>169.904</v>
      </c>
      <c r="P40" s="3">
        <v>258.38859981000002</v>
      </c>
      <c r="Q40" s="3">
        <v>33103.877050580006</v>
      </c>
      <c r="R40" s="3">
        <v>5239.6997026699974</v>
      </c>
      <c r="S40" s="7" t="s">
        <v>1</v>
      </c>
    </row>
    <row r="41" spans="1:19" x14ac:dyDescent="0.3">
      <c r="A41" s="1" t="s">
        <v>38</v>
      </c>
      <c r="B41" s="2">
        <v>45939.309733939997</v>
      </c>
      <c r="C41" s="2">
        <v>0</v>
      </c>
      <c r="D41" s="2">
        <v>420.846</v>
      </c>
      <c r="E41" s="2">
        <v>36641.230784790001</v>
      </c>
      <c r="F41" s="2">
        <v>5851.1659592700007</v>
      </c>
      <c r="G41" s="2">
        <v>34.376587540000003</v>
      </c>
      <c r="H41" s="2">
        <v>2991.6904023400002</v>
      </c>
      <c r="I41" s="2">
        <v>42927.650733939998</v>
      </c>
      <c r="J41" s="2">
        <v>3011.6590000000001</v>
      </c>
      <c r="K41" s="2">
        <v>25111.338733940003</v>
      </c>
      <c r="L41" s="2">
        <v>20827.971000000001</v>
      </c>
      <c r="M41" s="3">
        <v>3053.2934023399998</v>
      </c>
      <c r="N41" s="3">
        <v>4100.8879999999999</v>
      </c>
      <c r="O41" s="3">
        <v>270.82400000000001</v>
      </c>
      <c r="P41" s="3">
        <v>393.61958754</v>
      </c>
      <c r="Q41" s="3">
        <v>32540.342784790002</v>
      </c>
      <c r="R41" s="3">
        <v>5580.3419592700002</v>
      </c>
      <c r="S41" s="7" t="s">
        <v>1</v>
      </c>
    </row>
    <row r="42" spans="1:19" x14ac:dyDescent="0.3">
      <c r="A42" s="1" t="s">
        <v>39</v>
      </c>
      <c r="B42" s="2">
        <v>46582.856343060012</v>
      </c>
      <c r="C42" s="2">
        <v>0</v>
      </c>
      <c r="D42" s="2">
        <v>155.512</v>
      </c>
      <c r="E42" s="2">
        <v>36090.981986769999</v>
      </c>
      <c r="F42" s="2">
        <v>6290.2490524599989</v>
      </c>
      <c r="G42" s="2">
        <v>32.443442130000001</v>
      </c>
      <c r="H42" s="2">
        <v>4013.6698616999993</v>
      </c>
      <c r="I42" s="2">
        <v>43573.827343060009</v>
      </c>
      <c r="J42" s="2">
        <v>3009.029</v>
      </c>
      <c r="K42" s="2">
        <v>25290.353343060004</v>
      </c>
      <c r="L42" s="2">
        <v>21292.503000000001</v>
      </c>
      <c r="M42" s="3">
        <v>3847.4708616999997</v>
      </c>
      <c r="N42" s="3">
        <v>4393.4470000000001</v>
      </c>
      <c r="O42" s="3">
        <v>348.678</v>
      </c>
      <c r="P42" s="3">
        <v>354.15444213000001</v>
      </c>
      <c r="Q42" s="3">
        <v>31697.534986769999</v>
      </c>
      <c r="R42" s="3">
        <v>5941.571052459999</v>
      </c>
      <c r="S42" s="7" t="s">
        <v>1</v>
      </c>
    </row>
    <row r="43" spans="1:19" x14ac:dyDescent="0.3">
      <c r="A43" s="1" t="s">
        <v>40</v>
      </c>
      <c r="B43" s="2">
        <v>47489.928744260011</v>
      </c>
      <c r="C43" s="2">
        <v>0</v>
      </c>
      <c r="D43" s="2">
        <v>319.68099999999998</v>
      </c>
      <c r="E43" s="2">
        <v>37343.195232049999</v>
      </c>
      <c r="F43" s="2">
        <v>6232.3635958100003</v>
      </c>
      <c r="G43" s="2">
        <v>33.526401929999999</v>
      </c>
      <c r="H43" s="2">
        <v>3561.1625144699992</v>
      </c>
      <c r="I43" s="2">
        <v>44685.339744260011</v>
      </c>
      <c r="J43" s="2">
        <v>2804.5889999999999</v>
      </c>
      <c r="K43" s="2">
        <v>26169.230744259999</v>
      </c>
      <c r="L43" s="2">
        <v>21320.698</v>
      </c>
      <c r="M43" s="3">
        <v>3558.6215144699991</v>
      </c>
      <c r="N43" s="3">
        <v>6370.7309999999998</v>
      </c>
      <c r="O43" s="3">
        <v>318.39099999999996</v>
      </c>
      <c r="P43" s="3">
        <v>355.74840193</v>
      </c>
      <c r="Q43" s="3">
        <v>30972.464232050002</v>
      </c>
      <c r="R43" s="3">
        <v>5913.9725958100007</v>
      </c>
      <c r="S43" s="7" t="s">
        <v>1</v>
      </c>
    </row>
    <row r="44" spans="1:19" x14ac:dyDescent="0.3">
      <c r="A44" s="1" t="s">
        <v>41</v>
      </c>
      <c r="B44" s="2">
        <v>48160.324266160009</v>
      </c>
      <c r="C44" s="2">
        <v>0</v>
      </c>
      <c r="D44" s="2">
        <v>270.06799999999998</v>
      </c>
      <c r="E44" s="2">
        <v>37863.668523339991</v>
      </c>
      <c r="F44" s="2">
        <v>6159.0579444299992</v>
      </c>
      <c r="G44" s="2">
        <v>34.064999999999998</v>
      </c>
      <c r="H44" s="2">
        <v>3833.4647983900009</v>
      </c>
      <c r="I44" s="2">
        <v>45333.83226616001</v>
      </c>
      <c r="J44" s="2">
        <v>2826.4920000000002</v>
      </c>
      <c r="K44" s="2">
        <v>26511.293266160003</v>
      </c>
      <c r="L44" s="2">
        <v>21649.030999999999</v>
      </c>
      <c r="M44" s="3">
        <v>3777.2377983900014</v>
      </c>
      <c r="N44" s="3">
        <v>6390.97</v>
      </c>
      <c r="O44" s="3">
        <v>226.4</v>
      </c>
      <c r="P44" s="3">
        <v>360.36</v>
      </c>
      <c r="Q44" s="3">
        <v>31472.698523340001</v>
      </c>
      <c r="R44" s="3">
        <v>5932.6579444299996</v>
      </c>
      <c r="S44" s="7" t="s">
        <v>1</v>
      </c>
    </row>
    <row r="45" spans="1:19" x14ac:dyDescent="0.3">
      <c r="A45" s="1" t="s">
        <v>42</v>
      </c>
      <c r="B45" s="2">
        <v>47445.635469060006</v>
      </c>
      <c r="C45" s="2">
        <v>0</v>
      </c>
      <c r="D45" s="2">
        <v>263.89699999999999</v>
      </c>
      <c r="E45" s="2">
        <v>37471.9117501</v>
      </c>
      <c r="F45" s="2">
        <v>6309.72792501</v>
      </c>
      <c r="G45" s="2">
        <v>45.319216670000003</v>
      </c>
      <c r="H45" s="2">
        <v>3354.7795772800005</v>
      </c>
      <c r="I45" s="2">
        <v>44554.808469060001</v>
      </c>
      <c r="J45" s="2">
        <v>2890.8270000000002</v>
      </c>
      <c r="K45" s="2">
        <v>26046.60946906</v>
      </c>
      <c r="L45" s="2">
        <v>21399.026000000002</v>
      </c>
      <c r="M45" s="3">
        <v>3279.65457728</v>
      </c>
      <c r="N45" s="3">
        <v>5076.41</v>
      </c>
      <c r="O45" s="3">
        <v>195.703</v>
      </c>
      <c r="P45" s="3">
        <v>384.34121666999999</v>
      </c>
      <c r="Q45" s="3">
        <v>32395.5017501</v>
      </c>
      <c r="R45" s="3">
        <v>6114.0249250100005</v>
      </c>
      <c r="S45" s="7" t="s">
        <v>1</v>
      </c>
    </row>
    <row r="46" spans="1:19" x14ac:dyDescent="0.3">
      <c r="A46" s="1" t="s">
        <v>43</v>
      </c>
      <c r="B46" s="2">
        <v>49031.656592350031</v>
      </c>
      <c r="C46" s="2">
        <v>0</v>
      </c>
      <c r="D46" s="2">
        <v>268.00799999999998</v>
      </c>
      <c r="E46" s="2">
        <v>38719.838034740002</v>
      </c>
      <c r="F46" s="2">
        <v>6527.474296809999</v>
      </c>
      <c r="G46" s="2">
        <v>51.908379690000004</v>
      </c>
      <c r="H46" s="2">
        <v>3464.4278811099994</v>
      </c>
      <c r="I46" s="2">
        <v>46133.896592350029</v>
      </c>
      <c r="J46" s="2">
        <v>2897.76</v>
      </c>
      <c r="K46" s="2">
        <v>26312.216427829993</v>
      </c>
      <c r="L46" s="2">
        <v>22719.440164519998</v>
      </c>
      <c r="M46" s="3">
        <v>3454.7918811099994</v>
      </c>
      <c r="N46" s="3">
        <v>3091.4279999999999</v>
      </c>
      <c r="O46" s="3">
        <v>248.208</v>
      </c>
      <c r="P46" s="3">
        <v>329.55237969000001</v>
      </c>
      <c r="Q46" s="3">
        <v>35628.410034740002</v>
      </c>
      <c r="R46" s="3">
        <v>6279.2662968099994</v>
      </c>
      <c r="S46" s="7" t="s">
        <v>1</v>
      </c>
    </row>
    <row r="47" spans="1:19" x14ac:dyDescent="0.3">
      <c r="A47" s="1" t="s">
        <v>44</v>
      </c>
      <c r="B47" s="2">
        <v>48329.404224780003</v>
      </c>
      <c r="C47" s="2">
        <v>0</v>
      </c>
      <c r="D47" s="2">
        <v>159.49199999999999</v>
      </c>
      <c r="E47" s="2">
        <v>37821.330783540005</v>
      </c>
      <c r="F47" s="2">
        <v>6510.1970155899999</v>
      </c>
      <c r="G47" s="2">
        <v>51.871176990000002</v>
      </c>
      <c r="H47" s="2">
        <v>3786.5132486600005</v>
      </c>
      <c r="I47" s="2">
        <v>45448.493224780002</v>
      </c>
      <c r="J47" s="2">
        <v>2880.9110000000001</v>
      </c>
      <c r="K47" s="2">
        <v>26469.492224780002</v>
      </c>
      <c r="L47" s="2">
        <v>21859.912</v>
      </c>
      <c r="M47" s="3">
        <v>3660.0802486600005</v>
      </c>
      <c r="N47" s="3">
        <v>1554.3020000000001</v>
      </c>
      <c r="O47" s="3">
        <v>356.834</v>
      </c>
      <c r="P47" s="3">
        <v>337.79617698999999</v>
      </c>
      <c r="Q47" s="3">
        <v>36267.028783540001</v>
      </c>
      <c r="R47" s="3">
        <v>6153.36301559</v>
      </c>
      <c r="S47" s="7" t="s">
        <v>1</v>
      </c>
    </row>
    <row r="48" spans="1:19" s="24" customFormat="1" x14ac:dyDescent="0.3">
      <c r="A48" s="20" t="s">
        <v>83</v>
      </c>
      <c r="B48" s="21">
        <v>53004.61393408</v>
      </c>
      <c r="C48" s="21">
        <v>0</v>
      </c>
      <c r="D48" s="21">
        <v>54.55</v>
      </c>
      <c r="E48" s="21">
        <v>42776.20632746</v>
      </c>
      <c r="F48" s="21">
        <v>6526.3351473900002</v>
      </c>
      <c r="G48" s="21">
        <v>51.369897459999997</v>
      </c>
      <c r="H48" s="21">
        <v>3596.1525617700004</v>
      </c>
      <c r="I48" s="21">
        <v>50103.50793408</v>
      </c>
      <c r="J48" s="21">
        <v>2901.1060000000002</v>
      </c>
      <c r="K48" s="21">
        <v>26424.104934080005</v>
      </c>
      <c r="L48" s="21">
        <v>26580.508999999998</v>
      </c>
      <c r="M48" s="22">
        <v>3331.8065617700008</v>
      </c>
      <c r="N48" s="22">
        <v>1555.163</v>
      </c>
      <c r="O48" s="22">
        <v>337.50900000000001</v>
      </c>
      <c r="P48" s="22">
        <v>370.26589746000002</v>
      </c>
      <c r="Q48" s="22">
        <v>41221.04332746</v>
      </c>
      <c r="R48" s="22">
        <v>6188.8261473900002</v>
      </c>
      <c r="S48" s="23" t="s">
        <v>1</v>
      </c>
    </row>
    <row r="49" spans="1:19" s="24" customFormat="1" x14ac:dyDescent="0.3">
      <c r="A49" s="20" t="s">
        <v>84</v>
      </c>
      <c r="B49" s="21">
        <v>48049.333564729983</v>
      </c>
      <c r="C49" s="21">
        <v>0</v>
      </c>
      <c r="D49" s="21">
        <v>45.475999999999999</v>
      </c>
      <c r="E49" s="21">
        <v>38297.702940949996</v>
      </c>
      <c r="F49" s="21">
        <v>6712.2515306900004</v>
      </c>
      <c r="G49" s="21">
        <v>49.49376805</v>
      </c>
      <c r="H49" s="21">
        <v>2944.4093250399997</v>
      </c>
      <c r="I49" s="21">
        <v>45452.564564729983</v>
      </c>
      <c r="J49" s="21">
        <v>2596.7689999999998</v>
      </c>
      <c r="K49" s="21">
        <v>24121.698564729995</v>
      </c>
      <c r="L49" s="21">
        <v>23927.634999999998</v>
      </c>
      <c r="M49" s="22">
        <v>2700.5773250399998</v>
      </c>
      <c r="N49" s="22">
        <v>3251.2359999999999</v>
      </c>
      <c r="O49" s="22">
        <v>251.346</v>
      </c>
      <c r="P49" s="22">
        <v>338.80176804999996</v>
      </c>
      <c r="Q49" s="22">
        <v>35046.466940949998</v>
      </c>
      <c r="R49" s="22">
        <v>6460.90553069</v>
      </c>
      <c r="S49" s="23" t="s">
        <v>1</v>
      </c>
    </row>
    <row r="50" spans="1:19" s="24" customFormat="1" x14ac:dyDescent="0.3">
      <c r="A50" s="20" t="s">
        <v>86</v>
      </c>
      <c r="B50" s="21">
        <v>48607.333560350016</v>
      </c>
      <c r="C50" s="21">
        <v>0</v>
      </c>
      <c r="D50" s="21">
        <v>48.188000000000002</v>
      </c>
      <c r="E50" s="21">
        <v>38611.758800220006</v>
      </c>
      <c r="F50" s="21">
        <v>6659.9975609600033</v>
      </c>
      <c r="G50" s="21">
        <v>46.872702349999997</v>
      </c>
      <c r="H50" s="21">
        <v>3240.5164968199992</v>
      </c>
      <c r="I50" s="21">
        <v>46005.708560350016</v>
      </c>
      <c r="J50" s="21">
        <v>2601.625</v>
      </c>
      <c r="K50" s="21">
        <v>24677.207160969996</v>
      </c>
      <c r="L50" s="21">
        <v>23930.126399379998</v>
      </c>
      <c r="M50" s="22">
        <v>3026.0484968199999</v>
      </c>
      <c r="N50" s="22">
        <v>3209.87</v>
      </c>
      <c r="O50" s="22">
        <v>440.01599999999996</v>
      </c>
      <c r="P50" s="22">
        <v>309.52870235</v>
      </c>
      <c r="Q50" s="22">
        <v>35401.888800220004</v>
      </c>
      <c r="R50" s="22">
        <v>6219.9815609600028</v>
      </c>
      <c r="S50" s="23" t="s">
        <v>1</v>
      </c>
    </row>
    <row r="51" spans="1:19" x14ac:dyDescent="0.3">
      <c r="A51" s="1" t="s">
        <v>87</v>
      </c>
      <c r="B51" s="2">
        <v>50466.237957739999</v>
      </c>
      <c r="C51" s="2">
        <v>0</v>
      </c>
      <c r="D51" s="2">
        <v>42.423000000000002</v>
      </c>
      <c r="E51" s="2">
        <v>40176.27554522</v>
      </c>
      <c r="F51" s="2">
        <v>6698.7684952400004</v>
      </c>
      <c r="G51" s="2">
        <v>44.525184350000004</v>
      </c>
      <c r="H51" s="2">
        <v>3504.2457329299987</v>
      </c>
      <c r="I51" s="2">
        <v>48162.818957740004</v>
      </c>
      <c r="J51" s="2">
        <v>2303.4189999999999</v>
      </c>
      <c r="K51" s="2">
        <v>25171.464957739998</v>
      </c>
      <c r="L51" s="2">
        <v>25294.773000000001</v>
      </c>
      <c r="M51" s="3">
        <v>3359.8937329299988</v>
      </c>
      <c r="N51" s="3">
        <v>4103.9720000000007</v>
      </c>
      <c r="O51" s="3">
        <v>416.37099999999998</v>
      </c>
      <c r="P51" s="3">
        <v>231.30018434999999</v>
      </c>
      <c r="Q51" s="3">
        <v>36072.303545220006</v>
      </c>
      <c r="R51" s="3">
        <v>6282.3974952400004</v>
      </c>
      <c r="S51" s="7" t="s">
        <v>1</v>
      </c>
    </row>
    <row r="52" spans="1:19" x14ac:dyDescent="0.3">
      <c r="A52" s="1" t="s">
        <v>88</v>
      </c>
      <c r="B52" s="2">
        <v>50774.560374060005</v>
      </c>
      <c r="C52" s="2">
        <v>0</v>
      </c>
      <c r="D52" s="2">
        <v>53.996000000000002</v>
      </c>
      <c r="E52" s="2">
        <v>40906.57291563</v>
      </c>
      <c r="F52" s="2">
        <v>6666.0228945100016</v>
      </c>
      <c r="G52" s="2">
        <v>43.136100450000001</v>
      </c>
      <c r="H52" s="2">
        <v>3104.8324634700011</v>
      </c>
      <c r="I52" s="2">
        <v>48480.316374060007</v>
      </c>
      <c r="J52" s="2">
        <v>2294.2440000000001</v>
      </c>
      <c r="K52" s="2">
        <v>23503.649660880008</v>
      </c>
      <c r="L52" s="2">
        <v>27270.910713180001</v>
      </c>
      <c r="M52" s="3">
        <v>2978.0884634700014</v>
      </c>
      <c r="N52" s="3">
        <v>4418.3829999999998</v>
      </c>
      <c r="O52" s="3">
        <v>437.07500000000005</v>
      </c>
      <c r="P52" s="3">
        <v>223.87610045000002</v>
      </c>
      <c r="Q52" s="3">
        <v>36488.189915629999</v>
      </c>
      <c r="R52" s="3">
        <v>6228.9478945100018</v>
      </c>
      <c r="S52" s="7" t="s">
        <v>1</v>
      </c>
    </row>
    <row r="53" spans="1:19" x14ac:dyDescent="0.3">
      <c r="A53" s="1" t="s">
        <v>89</v>
      </c>
      <c r="B53" s="2">
        <v>49657.171557650006</v>
      </c>
      <c r="C53" s="2">
        <v>0</v>
      </c>
      <c r="D53" s="2">
        <v>77.855000000000004</v>
      </c>
      <c r="E53" s="2">
        <v>39074.129789969993</v>
      </c>
      <c r="F53" s="2">
        <v>6597.3168549399998</v>
      </c>
      <c r="G53" s="2">
        <v>40.87711702</v>
      </c>
      <c r="H53" s="2">
        <v>3866.9927957199998</v>
      </c>
      <c r="I53" s="2">
        <v>47294.93755765001</v>
      </c>
      <c r="J53" s="2">
        <v>2362.2339999999999</v>
      </c>
      <c r="K53" s="2">
        <v>22922.390281999997</v>
      </c>
      <c r="L53" s="2">
        <v>26734.781275650002</v>
      </c>
      <c r="M53" s="3">
        <v>3677.0507957199998</v>
      </c>
      <c r="N53" s="3">
        <v>2547.2359999999999</v>
      </c>
      <c r="O53" s="3">
        <v>513.56600000000003</v>
      </c>
      <c r="P53" s="3">
        <v>308.67411702000004</v>
      </c>
      <c r="Q53" s="3">
        <v>36526.893789969996</v>
      </c>
      <c r="R53" s="3">
        <v>6083.75085494</v>
      </c>
      <c r="S53" s="7" t="s">
        <v>1</v>
      </c>
    </row>
    <row r="54" spans="1:19" x14ac:dyDescent="0.3">
      <c r="A54" s="1" t="s">
        <v>90</v>
      </c>
      <c r="B54" s="2">
        <v>50375.800416390011</v>
      </c>
      <c r="C54" s="2">
        <v>0</v>
      </c>
      <c r="D54" s="2">
        <v>86.403000000000006</v>
      </c>
      <c r="E54" s="2">
        <v>39425.912001049997</v>
      </c>
      <c r="F54" s="2">
        <v>6726.7755555400008</v>
      </c>
      <c r="G54" s="2">
        <v>38.883963949999995</v>
      </c>
      <c r="H54" s="2">
        <v>4097.8258958500001</v>
      </c>
      <c r="I54" s="2">
        <v>48008.95541639001</v>
      </c>
      <c r="J54" s="2">
        <v>2366.8449999999998</v>
      </c>
      <c r="K54" s="2">
        <v>22946.525704819996</v>
      </c>
      <c r="L54" s="2">
        <v>27429.27471157</v>
      </c>
      <c r="M54" s="3">
        <v>3986.3008958500004</v>
      </c>
      <c r="N54" s="3">
        <v>2428.4119999999998</v>
      </c>
      <c r="O54" s="3">
        <v>693.37699999999995</v>
      </c>
      <c r="P54" s="3">
        <v>236.81196395000001</v>
      </c>
      <c r="Q54" s="3">
        <v>36997.500001049993</v>
      </c>
      <c r="R54" s="3">
        <v>6033.3985555400013</v>
      </c>
      <c r="S54" s="7" t="s">
        <v>1</v>
      </c>
    </row>
    <row r="55" spans="1:19" x14ac:dyDescent="0.3">
      <c r="A55" s="1" t="s">
        <v>91</v>
      </c>
      <c r="B55" s="2">
        <v>50580.579559640006</v>
      </c>
      <c r="C55" s="2">
        <v>0</v>
      </c>
      <c r="D55" s="2">
        <v>128.922</v>
      </c>
      <c r="E55" s="2">
        <v>39135.334468020003</v>
      </c>
      <c r="F55" s="2">
        <v>6893.9713462399977</v>
      </c>
      <c r="G55" s="2">
        <v>37.963876890000002</v>
      </c>
      <c r="H55" s="2">
        <v>4384.3878684900001</v>
      </c>
      <c r="I55" s="2">
        <v>48225.873559640007</v>
      </c>
      <c r="J55" s="2">
        <v>2354.7060000000001</v>
      </c>
      <c r="K55" s="2">
        <v>22437.591398460005</v>
      </c>
      <c r="L55" s="2">
        <v>28142.988161180001</v>
      </c>
      <c r="M55" s="3">
        <v>4294.6188684899989</v>
      </c>
      <c r="N55" s="3">
        <v>3390.0920000000001</v>
      </c>
      <c r="O55" s="3">
        <v>587.303</v>
      </c>
      <c r="P55" s="3">
        <v>256.65487689000003</v>
      </c>
      <c r="Q55" s="3">
        <v>35745.242468019998</v>
      </c>
      <c r="R55" s="3">
        <v>6306.6683462399978</v>
      </c>
      <c r="S55" s="7" t="s">
        <v>1</v>
      </c>
    </row>
    <row r="56" spans="1:19" x14ac:dyDescent="0.3">
      <c r="A56" s="1" t="s">
        <v>92</v>
      </c>
      <c r="B56" s="2">
        <v>51104.753859390003</v>
      </c>
      <c r="C56" s="2">
        <v>0</v>
      </c>
      <c r="D56" s="2">
        <v>173.14699999999999</v>
      </c>
      <c r="E56" s="2">
        <v>39602.372133549994</v>
      </c>
      <c r="F56" s="2">
        <v>6954.7540957699994</v>
      </c>
      <c r="G56" s="2">
        <v>39.086036239999999</v>
      </c>
      <c r="H56" s="2">
        <v>4335.3945938300003</v>
      </c>
      <c r="I56" s="2">
        <v>48730.501859390002</v>
      </c>
      <c r="J56" s="2">
        <v>2374.252</v>
      </c>
      <c r="K56" s="2">
        <v>23101.346933479992</v>
      </c>
      <c r="L56" s="2">
        <v>28003.40692591</v>
      </c>
      <c r="M56" s="3">
        <v>4270.2705938300005</v>
      </c>
      <c r="N56" s="3">
        <v>3422.9309999999996</v>
      </c>
      <c r="O56" s="3">
        <v>650.76299999999992</v>
      </c>
      <c r="P56" s="3">
        <v>277.35703623999996</v>
      </c>
      <c r="Q56" s="3">
        <v>36179.441133549997</v>
      </c>
      <c r="R56" s="3">
        <v>6303.9910957699994</v>
      </c>
      <c r="S56" s="7" t="s">
        <v>1</v>
      </c>
    </row>
    <row r="57" spans="1:19" x14ac:dyDescent="0.3">
      <c r="A57" s="1" t="s">
        <v>93</v>
      </c>
      <c r="B57" s="2">
        <v>50661.864211029984</v>
      </c>
      <c r="C57" s="2">
        <v>0</v>
      </c>
      <c r="D57" s="2">
        <v>359.44099999999997</v>
      </c>
      <c r="E57" s="2">
        <v>39578.298342139999</v>
      </c>
      <c r="F57" s="2">
        <v>6847.0929579700005</v>
      </c>
      <c r="G57" s="2">
        <v>30.275384089999999</v>
      </c>
      <c r="H57" s="2">
        <v>3846.7565268300009</v>
      </c>
      <c r="I57" s="2">
        <v>48608.976211029985</v>
      </c>
      <c r="J57" s="2">
        <v>2052.8879999999999</v>
      </c>
      <c r="K57" s="2">
        <v>23347.841497960006</v>
      </c>
      <c r="L57" s="2">
        <v>27314.022713069997</v>
      </c>
      <c r="M57" s="3">
        <v>3921.0715268300005</v>
      </c>
      <c r="N57" s="3">
        <v>2952.6610000000001</v>
      </c>
      <c r="O57" s="3">
        <v>528.26199999999994</v>
      </c>
      <c r="P57" s="3">
        <v>315.40138408999996</v>
      </c>
      <c r="Q57" s="3">
        <v>36625.637342139999</v>
      </c>
      <c r="R57" s="3">
        <v>6318.8309579700008</v>
      </c>
      <c r="S57" s="7" t="s">
        <v>1</v>
      </c>
    </row>
    <row r="58" spans="1:19" x14ac:dyDescent="0.3">
      <c r="A58" s="1" t="s">
        <v>94</v>
      </c>
      <c r="B58" s="2">
        <v>51817.901582589999</v>
      </c>
      <c r="C58" s="2">
        <v>0</v>
      </c>
      <c r="D58" s="2">
        <v>179.244</v>
      </c>
      <c r="E58" s="2">
        <v>40558.320891899995</v>
      </c>
      <c r="F58" s="2">
        <v>6942.2826045800011</v>
      </c>
      <c r="G58" s="2">
        <v>30.71825952</v>
      </c>
      <c r="H58" s="2">
        <v>4107.3358265899997</v>
      </c>
      <c r="I58" s="2">
        <v>49761.750582589993</v>
      </c>
      <c r="J58" s="2">
        <v>2056.1509999999998</v>
      </c>
      <c r="K58" s="2">
        <v>23863.489582590013</v>
      </c>
      <c r="L58" s="2">
        <v>27954.412</v>
      </c>
      <c r="M58" s="3">
        <v>4049.1048265899994</v>
      </c>
      <c r="N58" s="3">
        <v>4421.8149999999996</v>
      </c>
      <c r="O58" s="3">
        <v>598.41899999999998</v>
      </c>
      <c r="P58" s="3">
        <v>268.19325951999997</v>
      </c>
      <c r="Q58" s="3">
        <v>36136.505891899993</v>
      </c>
      <c r="R58" s="3">
        <v>6343.8636045800013</v>
      </c>
      <c r="S58" s="7" t="s">
        <v>1</v>
      </c>
    </row>
    <row r="59" spans="1:19" x14ac:dyDescent="0.3">
      <c r="A59" s="1" t="s">
        <v>95</v>
      </c>
      <c r="B59" s="2">
        <v>60527.638285920009</v>
      </c>
      <c r="C59" s="2">
        <v>0</v>
      </c>
      <c r="D59" s="2">
        <v>212.816</v>
      </c>
      <c r="E59" s="2">
        <v>48094.675425729998</v>
      </c>
      <c r="F59" s="2">
        <v>7880.0334521000013</v>
      </c>
      <c r="G59" s="2">
        <v>28.557950439999999</v>
      </c>
      <c r="H59" s="2">
        <v>4311.555457649999</v>
      </c>
      <c r="I59" s="2">
        <v>58483.907285919995</v>
      </c>
      <c r="J59" s="2">
        <v>2043.731</v>
      </c>
      <c r="K59" s="2">
        <v>28035.443285919995</v>
      </c>
      <c r="L59" s="2">
        <v>32492.195</v>
      </c>
      <c r="M59" s="3">
        <v>4093.1594576499988</v>
      </c>
      <c r="N59" s="3">
        <v>3977.6679999999997</v>
      </c>
      <c r="O59" s="3">
        <v>685.74900000000002</v>
      </c>
      <c r="P59" s="3">
        <v>459.76995044</v>
      </c>
      <c r="Q59" s="3">
        <v>44117.00742573</v>
      </c>
      <c r="R59" s="3">
        <v>7194.2844521000015</v>
      </c>
      <c r="S59" s="7" t="s">
        <v>1</v>
      </c>
    </row>
    <row r="60" spans="1:19" x14ac:dyDescent="0.3">
      <c r="A60" s="1" t="s">
        <v>96</v>
      </c>
      <c r="B60" s="2">
        <v>63860.098737409979</v>
      </c>
      <c r="C60" s="2">
        <v>0</v>
      </c>
      <c r="D60" s="2">
        <v>255.01599999999999</v>
      </c>
      <c r="E60" s="2">
        <v>49533.702891899993</v>
      </c>
      <c r="F60" s="2">
        <v>7935.7869508599997</v>
      </c>
      <c r="G60" s="2">
        <v>28.063120060000003</v>
      </c>
      <c r="H60" s="2">
        <v>6107.5297745899998</v>
      </c>
      <c r="I60" s="2">
        <v>61799.12173740998</v>
      </c>
      <c r="J60" s="2">
        <v>2060.9769999999999</v>
      </c>
      <c r="K60" s="2">
        <v>31326.957737409986</v>
      </c>
      <c r="L60" s="2">
        <v>32533.141</v>
      </c>
      <c r="M60" s="3">
        <v>4265.3977745899992</v>
      </c>
      <c r="N60" s="3">
        <v>3537.05</v>
      </c>
      <c r="O60" s="3">
        <v>770.59100000000001</v>
      </c>
      <c r="P60" s="3">
        <v>2125.2111200600002</v>
      </c>
      <c r="Q60" s="3">
        <v>45996.652891899997</v>
      </c>
      <c r="R60" s="3">
        <v>7165.1959508599994</v>
      </c>
      <c r="S60" s="7" t="s">
        <v>1</v>
      </c>
    </row>
    <row r="61" spans="1:19" x14ac:dyDescent="0.3">
      <c r="A61" s="1" t="s">
        <v>97</v>
      </c>
      <c r="B61" s="2">
        <v>60900.995269539984</v>
      </c>
      <c r="C61" s="2">
        <v>0</v>
      </c>
      <c r="D61" s="2">
        <v>269.49700000000001</v>
      </c>
      <c r="E61" s="2">
        <v>48232.87589394</v>
      </c>
      <c r="F61" s="2">
        <v>8218.3946252299993</v>
      </c>
      <c r="G61" s="2">
        <v>32.797649649999997</v>
      </c>
      <c r="H61" s="2">
        <v>4147.4301007199992</v>
      </c>
      <c r="I61" s="2">
        <v>58984.727269539981</v>
      </c>
      <c r="J61" s="2">
        <v>1916.268</v>
      </c>
      <c r="K61" s="2">
        <v>29661.916501509986</v>
      </c>
      <c r="L61" s="2">
        <v>31239.078768030002</v>
      </c>
      <c r="M61" s="3">
        <v>4058.9061007199989</v>
      </c>
      <c r="N61" s="3">
        <v>2411.2399999999998</v>
      </c>
      <c r="O61" s="3">
        <v>653.21299999999997</v>
      </c>
      <c r="P61" s="3">
        <v>390.81864965</v>
      </c>
      <c r="Q61" s="3">
        <v>45821.635893940002</v>
      </c>
      <c r="R61" s="3">
        <v>7565.1816252299996</v>
      </c>
      <c r="S61" s="7" t="s">
        <v>1</v>
      </c>
    </row>
    <row r="62" spans="1:19" x14ac:dyDescent="0.3">
      <c r="A62" s="1" t="s">
        <v>98</v>
      </c>
      <c r="B62" s="2">
        <v>61448.099615450024</v>
      </c>
      <c r="C62" s="2">
        <v>0</v>
      </c>
      <c r="D62" s="2">
        <v>389.31799999999998</v>
      </c>
      <c r="E62" s="2">
        <v>48037.522893940004</v>
      </c>
      <c r="F62" s="2">
        <v>8409.9463049899987</v>
      </c>
      <c r="G62" s="2">
        <v>32.189957550000003</v>
      </c>
      <c r="H62" s="2">
        <v>4579.1224589700014</v>
      </c>
      <c r="I62" s="2">
        <v>59528.395615450012</v>
      </c>
      <c r="J62" s="2">
        <v>1919.704</v>
      </c>
      <c r="K62" s="2">
        <v>30672.927615450011</v>
      </c>
      <c r="L62" s="2">
        <v>30775.171999999999</v>
      </c>
      <c r="M62" s="3">
        <v>4565.0504589700004</v>
      </c>
      <c r="N62" s="3">
        <v>615.45000000000005</v>
      </c>
      <c r="O62" s="3">
        <v>665.80899999999997</v>
      </c>
      <c r="P62" s="3">
        <v>435.57995755000002</v>
      </c>
      <c r="Q62" s="3">
        <v>47422.07289394</v>
      </c>
      <c r="R62" s="3">
        <v>7744.1373049899994</v>
      </c>
      <c r="S62" s="7" t="s">
        <v>1</v>
      </c>
    </row>
    <row r="63" spans="1:19" x14ac:dyDescent="0.3">
      <c r="A63" s="1" t="s">
        <v>99</v>
      </c>
      <c r="B63" s="2">
        <v>65067.683198240011</v>
      </c>
      <c r="C63" s="2">
        <v>0</v>
      </c>
      <c r="D63" s="2">
        <v>781.85900000000004</v>
      </c>
      <c r="E63" s="2">
        <v>50681.337503609997</v>
      </c>
      <c r="F63" s="2">
        <v>8308.1605275899983</v>
      </c>
      <c r="G63" s="2">
        <v>31.645298260000001</v>
      </c>
      <c r="H63" s="2">
        <v>5264.6808687800003</v>
      </c>
      <c r="I63" s="2">
        <v>63159.512198240023</v>
      </c>
      <c r="J63" s="2">
        <v>1908.171</v>
      </c>
      <c r="K63" s="2">
        <v>32435.847013369999</v>
      </c>
      <c r="L63" s="2">
        <v>32631.836184870001</v>
      </c>
      <c r="M63" s="3">
        <v>5541.0248687800004</v>
      </c>
      <c r="N63" s="3">
        <v>1390.7449999999999</v>
      </c>
      <c r="O63" s="3">
        <v>549.11099999999999</v>
      </c>
      <c r="P63" s="3">
        <v>537.16029825999999</v>
      </c>
      <c r="Q63" s="3">
        <v>49290.592503610002</v>
      </c>
      <c r="R63" s="3">
        <v>7759.0495275899993</v>
      </c>
      <c r="S63" s="7" t="s">
        <v>1</v>
      </c>
    </row>
    <row r="64" spans="1:19" x14ac:dyDescent="0.3">
      <c r="A64" s="1" t="s">
        <v>100</v>
      </c>
      <c r="B64" s="2">
        <v>66138.142283579975</v>
      </c>
      <c r="C64" s="2">
        <v>0</v>
      </c>
      <c r="D64" s="2">
        <v>1293.4169999999999</v>
      </c>
      <c r="E64" s="2">
        <v>51239.929337459995</v>
      </c>
      <c r="F64" s="2">
        <v>8230.4069531700006</v>
      </c>
      <c r="G64" s="2">
        <v>31.150391250000002</v>
      </c>
      <c r="H64" s="2">
        <v>5343.2386017000008</v>
      </c>
      <c r="I64" s="2">
        <v>64212.844283579972</v>
      </c>
      <c r="J64" s="2">
        <v>1925.298</v>
      </c>
      <c r="K64" s="2">
        <v>33746.307574419996</v>
      </c>
      <c r="L64" s="2">
        <v>32391.834709160001</v>
      </c>
      <c r="M64" s="3">
        <v>6144.5106016999998</v>
      </c>
      <c r="N64" s="3">
        <v>1406.0889999999999</v>
      </c>
      <c r="O64" s="3">
        <v>592.76099999999997</v>
      </c>
      <c r="P64" s="3">
        <v>523.29539124999997</v>
      </c>
      <c r="Q64" s="3">
        <v>49833.840337459995</v>
      </c>
      <c r="R64" s="3">
        <v>7637.6459531700011</v>
      </c>
      <c r="S64" s="7" t="s">
        <v>1</v>
      </c>
    </row>
    <row r="65" spans="1:19" x14ac:dyDescent="0.3">
      <c r="A65" s="1" t="s">
        <v>101</v>
      </c>
      <c r="B65" s="2">
        <v>67132.450497790021</v>
      </c>
      <c r="C65" s="2">
        <v>0</v>
      </c>
      <c r="D65" s="2">
        <v>2006.3910000000001</v>
      </c>
      <c r="E65" s="2">
        <v>52994.602899650003</v>
      </c>
      <c r="F65" s="2">
        <v>6341.3439731399994</v>
      </c>
      <c r="G65" s="2">
        <v>30.982022310000001</v>
      </c>
      <c r="H65" s="2">
        <v>5759.1306026899993</v>
      </c>
      <c r="I65" s="2">
        <v>65087.08849779002</v>
      </c>
      <c r="J65" s="2">
        <v>2045.3620000000001</v>
      </c>
      <c r="K65" s="2">
        <v>35810.002656840006</v>
      </c>
      <c r="L65" s="2">
        <v>31322.447840949997</v>
      </c>
      <c r="M65" s="3">
        <v>7315.5516026899986</v>
      </c>
      <c r="N65" s="3">
        <v>1503.002</v>
      </c>
      <c r="O65" s="3">
        <v>525.84400000000005</v>
      </c>
      <c r="P65" s="3">
        <v>480.95202231000002</v>
      </c>
      <c r="Q65" s="3">
        <v>51491.600899650002</v>
      </c>
      <c r="R65" s="3">
        <v>5815.4999731399994</v>
      </c>
      <c r="S65" s="7" t="s">
        <v>1</v>
      </c>
    </row>
    <row r="66" spans="1:19" x14ac:dyDescent="0.3">
      <c r="A66" s="1" t="s">
        <v>102</v>
      </c>
      <c r="B66" s="2">
        <v>66858.951255329972</v>
      </c>
      <c r="C66" s="2">
        <v>0</v>
      </c>
      <c r="D66" s="2">
        <v>1447.999</v>
      </c>
      <c r="E66" s="2">
        <v>53840.174592160001</v>
      </c>
      <c r="F66" s="2">
        <v>6617.8109470900017</v>
      </c>
      <c r="G66" s="2">
        <v>32.995086730000004</v>
      </c>
      <c r="H66" s="2">
        <v>4919.9716293500005</v>
      </c>
      <c r="I66" s="2">
        <v>64808.56125532998</v>
      </c>
      <c r="J66" s="2">
        <v>2050.39</v>
      </c>
      <c r="K66" s="2">
        <v>35864.099203750018</v>
      </c>
      <c r="L66" s="2">
        <v>30994.852051580001</v>
      </c>
      <c r="M66" s="3">
        <v>6020.9566293500002</v>
      </c>
      <c r="N66" s="3">
        <v>4534.1540000000005</v>
      </c>
      <c r="O66" s="3">
        <v>534.09500000000003</v>
      </c>
      <c r="P66" s="3">
        <v>380.00908673000004</v>
      </c>
      <c r="Q66" s="3">
        <v>49306.020592159999</v>
      </c>
      <c r="R66" s="3">
        <v>6083.7159470900015</v>
      </c>
      <c r="S66" s="7" t="s">
        <v>1</v>
      </c>
    </row>
    <row r="67" spans="1:19" x14ac:dyDescent="0.3">
      <c r="A67" s="1" t="s">
        <v>103</v>
      </c>
      <c r="B67" s="2">
        <v>68044.470393900032</v>
      </c>
      <c r="C67" s="2">
        <v>0</v>
      </c>
      <c r="D67" s="2">
        <v>1129.248</v>
      </c>
      <c r="E67" s="2">
        <v>53917.184103070002</v>
      </c>
      <c r="F67" s="2">
        <v>6618.2026898000022</v>
      </c>
      <c r="G67" s="2">
        <v>35.091166610000002</v>
      </c>
      <c r="H67" s="2">
        <v>6344.7444344200012</v>
      </c>
      <c r="I67" s="2">
        <v>67506.291393900043</v>
      </c>
      <c r="J67" s="2">
        <v>538.17899999999997</v>
      </c>
      <c r="K67" s="2">
        <v>37233.626128240001</v>
      </c>
      <c r="L67" s="2">
        <v>30810.844265659998</v>
      </c>
      <c r="M67" s="3">
        <v>7090.0824344200009</v>
      </c>
      <c r="N67" s="3">
        <v>3035.4949999999999</v>
      </c>
      <c r="O67" s="3">
        <v>527.91300000000001</v>
      </c>
      <c r="P67" s="3">
        <v>419.00116661000004</v>
      </c>
      <c r="Q67" s="3">
        <v>50881.689103069999</v>
      </c>
      <c r="R67" s="3">
        <v>6090.2896898000026</v>
      </c>
      <c r="S67" s="7" t="s">
        <v>1</v>
      </c>
    </row>
    <row r="68" spans="1:19" x14ac:dyDescent="0.3">
      <c r="A68" s="1" t="s">
        <v>104</v>
      </c>
      <c r="B68" s="2">
        <v>70132.868878420006</v>
      </c>
      <c r="C68" s="2">
        <v>0</v>
      </c>
      <c r="D68" s="2">
        <v>397.28100000000001</v>
      </c>
      <c r="E68" s="2">
        <v>54436.282262469998</v>
      </c>
      <c r="F68" s="2">
        <v>8451.3978536299983</v>
      </c>
      <c r="G68" s="2">
        <v>34.420468829999997</v>
      </c>
      <c r="H68" s="2">
        <v>6813.4872934900013</v>
      </c>
      <c r="I68" s="2">
        <v>69591.990878420009</v>
      </c>
      <c r="J68" s="2">
        <v>540.87800000000004</v>
      </c>
      <c r="K68" s="2">
        <v>36612.369674510002</v>
      </c>
      <c r="L68" s="2">
        <v>33520.499203580002</v>
      </c>
      <c r="M68" s="3">
        <v>6810.2642934900014</v>
      </c>
      <c r="N68" s="3">
        <v>3056.1590000000001</v>
      </c>
      <c r="O68" s="3">
        <v>526.28300000000002</v>
      </c>
      <c r="P68" s="3">
        <v>434.92446883000002</v>
      </c>
      <c r="Q68" s="3">
        <v>51380.123262469999</v>
      </c>
      <c r="R68" s="3">
        <v>7925.1148536299988</v>
      </c>
      <c r="S68" s="7" t="s">
        <v>1</v>
      </c>
    </row>
    <row r="69" spans="1:19" x14ac:dyDescent="0.3">
      <c r="A69" s="1" t="s">
        <v>105</v>
      </c>
      <c r="B69" s="2">
        <v>72261.552768400012</v>
      </c>
      <c r="C69" s="2">
        <v>0</v>
      </c>
      <c r="D69" s="2">
        <v>210.482</v>
      </c>
      <c r="E69" s="2">
        <v>55986.582474499999</v>
      </c>
      <c r="F69" s="2">
        <v>8520.5174901500013</v>
      </c>
      <c r="G69" s="2">
        <v>36.125686790000003</v>
      </c>
      <c r="H69" s="2">
        <v>7507.845116960003</v>
      </c>
      <c r="I69" s="2">
        <v>71737.689768400014</v>
      </c>
      <c r="J69" s="2">
        <v>523.86300000000006</v>
      </c>
      <c r="K69" s="2">
        <v>37829.557802700008</v>
      </c>
      <c r="L69" s="2">
        <v>34431.994965700003</v>
      </c>
      <c r="M69" s="3">
        <v>7343.4381169600028</v>
      </c>
      <c r="N69" s="3">
        <v>4653.0879999999997</v>
      </c>
      <c r="O69" s="3">
        <v>556.28499999999997</v>
      </c>
      <c r="P69" s="3">
        <v>411.01468679000004</v>
      </c>
      <c r="Q69" s="3">
        <v>51333.494474500003</v>
      </c>
      <c r="R69" s="3">
        <v>7964.2324901500006</v>
      </c>
      <c r="S69" s="7" t="s">
        <v>1</v>
      </c>
    </row>
    <row r="70" spans="1:19" x14ac:dyDescent="0.3">
      <c r="A70" s="1" t="s">
        <v>106</v>
      </c>
      <c r="B70" s="2">
        <v>74646.63677664999</v>
      </c>
      <c r="C70" s="2">
        <v>0</v>
      </c>
      <c r="D70" s="2">
        <v>181.91399999999999</v>
      </c>
      <c r="E70" s="2">
        <v>57615.781999999999</v>
      </c>
      <c r="F70" s="2">
        <v>8627.4845549399979</v>
      </c>
      <c r="G70" s="2">
        <v>39.726999999999997</v>
      </c>
      <c r="H70" s="2">
        <v>8181.7292217100012</v>
      </c>
      <c r="I70" s="2">
        <v>74156.38177665</v>
      </c>
      <c r="J70" s="2">
        <v>490.255</v>
      </c>
      <c r="K70" s="2">
        <v>36843.204776649996</v>
      </c>
      <c r="L70" s="2">
        <v>37803.432000000001</v>
      </c>
      <c r="M70" s="3">
        <v>7992.3182217100011</v>
      </c>
      <c r="N70" s="3">
        <v>1707.511</v>
      </c>
      <c r="O70" s="3">
        <v>527.62900000000002</v>
      </c>
      <c r="P70" s="3">
        <v>411.05199999999996</v>
      </c>
      <c r="Q70" s="3">
        <v>55908.271000000001</v>
      </c>
      <c r="R70" s="3">
        <v>8099.855554939998</v>
      </c>
      <c r="S70" s="7" t="s">
        <v>1</v>
      </c>
    </row>
    <row r="71" spans="1:19" x14ac:dyDescent="0.3">
      <c r="A71" s="1" t="s">
        <v>107</v>
      </c>
      <c r="B71" s="2">
        <v>77200.739066200011</v>
      </c>
      <c r="C71" s="2">
        <v>0</v>
      </c>
      <c r="D71" s="2">
        <v>88.147000000000006</v>
      </c>
      <c r="E71" s="2">
        <v>61239.092798740006</v>
      </c>
      <c r="F71" s="2">
        <v>6733.4058069200019</v>
      </c>
      <c r="G71" s="2">
        <v>44.623565339999999</v>
      </c>
      <c r="H71" s="2">
        <v>9095.4698952000035</v>
      </c>
      <c r="I71" s="2">
        <v>76708.765066200023</v>
      </c>
      <c r="J71" s="2">
        <v>491.97399999999999</v>
      </c>
      <c r="K71" s="2">
        <v>38907.619179250003</v>
      </c>
      <c r="L71" s="2">
        <v>38293.119888130008</v>
      </c>
      <c r="M71" s="3">
        <v>8883.2598952000044</v>
      </c>
      <c r="N71" s="3">
        <v>3712.2849999999999</v>
      </c>
      <c r="O71" s="3">
        <v>652.45500000000004</v>
      </c>
      <c r="P71" s="3">
        <v>344.98056534</v>
      </c>
      <c r="Q71" s="3">
        <v>57526.80779874001</v>
      </c>
      <c r="R71" s="3">
        <v>6080.9508069200019</v>
      </c>
      <c r="S71" s="7" t="s">
        <v>1</v>
      </c>
    </row>
    <row r="72" spans="1:19" x14ac:dyDescent="0.3">
      <c r="A72" s="1" t="s">
        <v>108</v>
      </c>
      <c r="B72" s="2">
        <v>77993.300496530021</v>
      </c>
      <c r="C72" s="2">
        <v>0</v>
      </c>
      <c r="D72" s="2">
        <v>75.644999999999996</v>
      </c>
      <c r="E72" s="2">
        <v>61232.74259301</v>
      </c>
      <c r="F72" s="2">
        <v>8499.6022429799996</v>
      </c>
      <c r="G72" s="2">
        <v>41.747010110000005</v>
      </c>
      <c r="H72" s="2">
        <v>8143.5636504300001</v>
      </c>
      <c r="I72" s="2">
        <v>77487.354496530024</v>
      </c>
      <c r="J72" s="2">
        <v>505.94600000000003</v>
      </c>
      <c r="K72" s="2">
        <v>38574.827127760007</v>
      </c>
      <c r="L72" s="2">
        <v>39418.473369970001</v>
      </c>
      <c r="M72" s="3">
        <v>7915.3526504300007</v>
      </c>
      <c r="N72" s="3">
        <v>3720.7530000000002</v>
      </c>
      <c r="O72" s="3">
        <v>726.02099999999996</v>
      </c>
      <c r="P72" s="3">
        <v>345.60301011000001</v>
      </c>
      <c r="Q72" s="3">
        <v>57511.989593010003</v>
      </c>
      <c r="R72" s="3">
        <v>7773.5812429799998</v>
      </c>
      <c r="S72" s="7" t="s">
        <v>1</v>
      </c>
    </row>
    <row r="73" spans="1:19" s="24" customFormat="1" x14ac:dyDescent="0.3">
      <c r="A73" s="20" t="s">
        <v>109</v>
      </c>
      <c r="B73" s="21">
        <v>76384.913915319979</v>
      </c>
      <c r="C73" s="21">
        <v>0</v>
      </c>
      <c r="D73" s="21">
        <v>58.255000000000003</v>
      </c>
      <c r="E73" s="21">
        <v>60999.438233010012</v>
      </c>
      <c r="F73" s="21">
        <v>8685.4159231000012</v>
      </c>
      <c r="G73" s="21">
        <v>45.267419939999996</v>
      </c>
      <c r="H73" s="21">
        <v>6596.5373392700012</v>
      </c>
      <c r="I73" s="21">
        <v>76060.374915319975</v>
      </c>
      <c r="J73" s="21">
        <v>324.53899999999999</v>
      </c>
      <c r="K73" s="21">
        <v>37422.221140909984</v>
      </c>
      <c r="L73" s="21">
        <v>38962.692772950009</v>
      </c>
      <c r="M73" s="22">
        <v>6352.0773392700012</v>
      </c>
      <c r="N73" s="22">
        <v>4632.7430000000004</v>
      </c>
      <c r="O73" s="22">
        <v>681.52299999999991</v>
      </c>
      <c r="P73" s="22">
        <v>347.98241994</v>
      </c>
      <c r="Q73" s="22">
        <v>56366.69523301001</v>
      </c>
      <c r="R73" s="22">
        <v>8003.892923100002</v>
      </c>
      <c r="S73" s="23" t="s">
        <v>1</v>
      </c>
    </row>
    <row r="74" spans="1:19" x14ac:dyDescent="0.3">
      <c r="A74" s="20" t="s">
        <v>110</v>
      </c>
      <c r="B74" s="2">
        <v>82406.243948149975</v>
      </c>
      <c r="C74" s="2">
        <v>0</v>
      </c>
      <c r="D74" s="2">
        <v>57.103000000000002</v>
      </c>
      <c r="E74" s="2">
        <v>67218.210181459988</v>
      </c>
      <c r="F74" s="2">
        <v>8879.1527537500006</v>
      </c>
      <c r="G74" s="2">
        <v>35.814891619999997</v>
      </c>
      <c r="H74" s="2">
        <v>6215.9631213200037</v>
      </c>
      <c r="I74" s="2">
        <v>82205.762948149975</v>
      </c>
      <c r="J74" s="2">
        <v>200.48099999999999</v>
      </c>
      <c r="K74" s="2">
        <v>40356.062608610002</v>
      </c>
      <c r="L74" s="2">
        <v>42050.181339490002</v>
      </c>
      <c r="M74" s="3">
        <v>5945.3611213200038</v>
      </c>
      <c r="N74" s="3">
        <v>4523.0569999999998</v>
      </c>
      <c r="O74" s="3">
        <v>1085.8579999999999</v>
      </c>
      <c r="P74" s="3">
        <v>363.51989161999995</v>
      </c>
      <c r="Q74" s="3">
        <v>62695.153181460002</v>
      </c>
      <c r="R74" s="3">
        <v>7793.2947537500004</v>
      </c>
      <c r="S74" s="7" t="s">
        <v>1</v>
      </c>
    </row>
    <row r="75" spans="1:19" x14ac:dyDescent="0.3">
      <c r="A75" s="20" t="s">
        <v>111</v>
      </c>
      <c r="B75" s="2">
        <v>85576.970165820021</v>
      </c>
      <c r="C75" s="2">
        <v>0</v>
      </c>
      <c r="D75" s="2">
        <v>63.433999999999997</v>
      </c>
      <c r="E75" s="2">
        <v>68327.697626890003</v>
      </c>
      <c r="F75" s="2">
        <v>6868.31297842</v>
      </c>
      <c r="G75" s="2">
        <v>41.188875979999999</v>
      </c>
      <c r="H75" s="2">
        <v>10276.336684529999</v>
      </c>
      <c r="I75" s="2">
        <v>84708.039165820024</v>
      </c>
      <c r="J75" s="2">
        <v>868.93100000000004</v>
      </c>
      <c r="K75" s="2">
        <v>38644.23936074003</v>
      </c>
      <c r="L75" s="2">
        <v>46932.730805339983</v>
      </c>
      <c r="M75" s="3">
        <v>9990.6106845300001</v>
      </c>
      <c r="N75" s="3">
        <v>5868.3159999999998</v>
      </c>
      <c r="O75" s="3">
        <v>1272.1689999999999</v>
      </c>
      <c r="P75" s="3">
        <v>390.34887598</v>
      </c>
      <c r="Q75" s="3">
        <v>62459.381626890005</v>
      </c>
      <c r="R75" s="3">
        <v>5596.1439784199993</v>
      </c>
      <c r="S75" s="7" t="s">
        <v>1</v>
      </c>
    </row>
    <row r="76" spans="1:19" x14ac:dyDescent="0.3">
      <c r="A76" s="20" t="s">
        <v>112</v>
      </c>
      <c r="B76" s="2">
        <v>84102.12407159002</v>
      </c>
      <c r="C76" s="2">
        <v>0</v>
      </c>
      <c r="D76" s="2">
        <v>68.031000000000006</v>
      </c>
      <c r="E76" s="2">
        <v>68766.26581130999</v>
      </c>
      <c r="F76" s="2">
        <v>6827.4779538700013</v>
      </c>
      <c r="G76" s="2">
        <v>36.447979530000005</v>
      </c>
      <c r="H76" s="2">
        <v>8403.9013268800009</v>
      </c>
      <c r="I76" s="2">
        <v>83221.116071590019</v>
      </c>
      <c r="J76" s="2">
        <v>881.00800000000004</v>
      </c>
      <c r="K76" s="2">
        <v>38160.210980999989</v>
      </c>
      <c r="L76" s="2">
        <v>45941.913091549999</v>
      </c>
      <c r="M76" s="3">
        <v>8125.9153268800001</v>
      </c>
      <c r="N76" s="3">
        <v>5889.6869999999999</v>
      </c>
      <c r="O76" s="3">
        <v>1319.6680000000001</v>
      </c>
      <c r="P76" s="3">
        <v>382.46497952999999</v>
      </c>
      <c r="Q76" s="3">
        <v>62876.578811309999</v>
      </c>
      <c r="R76" s="3">
        <v>5507.8099538700017</v>
      </c>
      <c r="S76" s="7" t="s">
        <v>1</v>
      </c>
    </row>
    <row r="77" spans="1:19" x14ac:dyDescent="0.3">
      <c r="A77" s="20" t="s">
        <v>113</v>
      </c>
      <c r="B77" s="2">
        <v>84530.468641630025</v>
      </c>
      <c r="C77" s="2">
        <v>0</v>
      </c>
      <c r="D77" s="2">
        <v>103.67400000000001</v>
      </c>
      <c r="E77" s="2">
        <v>69179.830772899993</v>
      </c>
      <c r="F77" s="2">
        <v>7326.5751326700001</v>
      </c>
      <c r="G77" s="2">
        <v>38.718651200000004</v>
      </c>
      <c r="H77" s="2">
        <v>7881.6700848599976</v>
      </c>
      <c r="I77" s="2">
        <v>83642.894641630017</v>
      </c>
      <c r="J77" s="2">
        <v>887.57399999999996</v>
      </c>
      <c r="K77" s="2">
        <v>37386.462342969979</v>
      </c>
      <c r="L77" s="2">
        <v>47144.006299279994</v>
      </c>
      <c r="M77" s="3">
        <v>7656.7850848599983</v>
      </c>
      <c r="N77" s="3">
        <v>5874.8410000000003</v>
      </c>
      <c r="O77" s="3">
        <v>1386.268</v>
      </c>
      <c r="P77" s="3">
        <v>367.27765120000004</v>
      </c>
      <c r="Q77" s="3">
        <v>63304.989772899993</v>
      </c>
      <c r="R77" s="3">
        <v>5940.3071326700019</v>
      </c>
      <c r="S77" s="7" t="s">
        <v>1</v>
      </c>
    </row>
    <row r="78" spans="1:19" x14ac:dyDescent="0.3">
      <c r="A78" s="20" t="s">
        <v>114</v>
      </c>
      <c r="B78" s="2">
        <v>91280.30365253998</v>
      </c>
      <c r="C78" s="2">
        <v>0</v>
      </c>
      <c r="D78" s="2">
        <v>97.998000000000005</v>
      </c>
      <c r="E78" s="2">
        <v>73964.38391407</v>
      </c>
      <c r="F78" s="2">
        <v>9008.4139334799984</v>
      </c>
      <c r="G78" s="2">
        <v>33.746869889999999</v>
      </c>
      <c r="H78" s="2">
        <v>8175.7609351000028</v>
      </c>
      <c r="I78" s="2">
        <v>90398.488652539978</v>
      </c>
      <c r="J78" s="2">
        <v>881.81500000000005</v>
      </c>
      <c r="K78" s="2">
        <v>38420.788246889999</v>
      </c>
      <c r="L78" s="2">
        <v>52859.515405950006</v>
      </c>
      <c r="M78" s="3">
        <v>7912.801935100003</v>
      </c>
      <c r="N78" s="3">
        <v>7534.2969999999996</v>
      </c>
      <c r="O78" s="3">
        <v>1103.325</v>
      </c>
      <c r="P78" s="3">
        <v>394.70386988999996</v>
      </c>
      <c r="Q78" s="3">
        <v>66430.086914069994</v>
      </c>
      <c r="R78" s="3">
        <v>7905.0889334799986</v>
      </c>
      <c r="S78" s="7" t="s">
        <v>1</v>
      </c>
    </row>
    <row r="79" spans="1:19" x14ac:dyDescent="0.3">
      <c r="A79" s="20" t="s">
        <v>115</v>
      </c>
      <c r="B79" s="2">
        <v>92437.172748900048</v>
      </c>
      <c r="C79" s="2">
        <v>0</v>
      </c>
      <c r="D79" s="2">
        <v>114.562</v>
      </c>
      <c r="E79" s="2">
        <v>74458.822169390012</v>
      </c>
      <c r="F79" s="2">
        <v>8462.0222770399996</v>
      </c>
      <c r="G79" s="2">
        <v>28.705025769999999</v>
      </c>
      <c r="H79" s="2">
        <v>9373.0612767000021</v>
      </c>
      <c r="I79" s="2">
        <v>91555.499748900038</v>
      </c>
      <c r="J79" s="2">
        <v>881.673</v>
      </c>
      <c r="K79" s="2">
        <v>39905.973248460017</v>
      </c>
      <c r="L79" s="2">
        <v>52531.199500439994</v>
      </c>
      <c r="M79" s="3">
        <v>9113.9232767000012</v>
      </c>
      <c r="N79" s="3">
        <v>7504.0190000000002</v>
      </c>
      <c r="O79" s="3">
        <v>1533.4079999999999</v>
      </c>
      <c r="P79" s="3">
        <v>402.40502577000001</v>
      </c>
      <c r="Q79" s="3">
        <v>66954.803169389997</v>
      </c>
      <c r="R79" s="3">
        <v>6928.6142770400011</v>
      </c>
      <c r="S79" s="7" t="s">
        <v>1</v>
      </c>
    </row>
    <row r="80" spans="1:19" x14ac:dyDescent="0.3">
      <c r="A80" s="20" t="s">
        <v>116</v>
      </c>
      <c r="B80" s="2">
        <v>92876.775641350046</v>
      </c>
      <c r="C80" s="2">
        <v>0</v>
      </c>
      <c r="D80" s="2">
        <v>110.27500000000001</v>
      </c>
      <c r="E80" s="2">
        <v>75465.729591049996</v>
      </c>
      <c r="F80" s="2">
        <v>8663.0862451600024</v>
      </c>
      <c r="G80" s="2">
        <v>33.335692659999999</v>
      </c>
      <c r="H80" s="2">
        <v>8604.3491124800003</v>
      </c>
      <c r="I80" s="2">
        <v>91989.925641350041</v>
      </c>
      <c r="J80" s="2">
        <v>886.85</v>
      </c>
      <c r="K80" s="2">
        <v>40830.249745510009</v>
      </c>
      <c r="L80" s="2">
        <v>52046.525895840008</v>
      </c>
      <c r="M80" s="3">
        <v>8346.3001124799994</v>
      </c>
      <c r="N80" s="3">
        <v>7570.7049999999999</v>
      </c>
      <c r="O80" s="3">
        <v>1241.2280000000001</v>
      </c>
      <c r="P80" s="3">
        <v>401.65969266000002</v>
      </c>
      <c r="Q80" s="3">
        <v>67895.024591049994</v>
      </c>
      <c r="R80" s="3">
        <v>7421.8582451600023</v>
      </c>
      <c r="S80" s="7" t="s">
        <v>1</v>
      </c>
    </row>
    <row r="81" spans="1:19" x14ac:dyDescent="0.3">
      <c r="A81" s="20" t="s">
        <v>117</v>
      </c>
      <c r="B81" s="2">
        <v>96793.674344050014</v>
      </c>
      <c r="C81" s="2">
        <v>0</v>
      </c>
      <c r="D81" s="2">
        <v>123.997</v>
      </c>
      <c r="E81" s="2">
        <v>75258.567964520014</v>
      </c>
      <c r="F81" s="2">
        <v>14922.232066030001</v>
      </c>
      <c r="G81" s="2">
        <v>35.695352209999996</v>
      </c>
      <c r="H81" s="2">
        <v>6453.181961289999</v>
      </c>
      <c r="I81" s="2">
        <v>95899.836344050025</v>
      </c>
      <c r="J81" s="2">
        <v>893.83799999999997</v>
      </c>
      <c r="K81" s="2">
        <v>38878.062268079979</v>
      </c>
      <c r="L81" s="2">
        <v>57915.612075969992</v>
      </c>
      <c r="M81" s="3">
        <v>6214.5799612899991</v>
      </c>
      <c r="N81" s="3">
        <v>4403.8339999999998</v>
      </c>
      <c r="O81" s="3">
        <v>924.89599999999996</v>
      </c>
      <c r="P81" s="3">
        <v>398.29435221</v>
      </c>
      <c r="Q81" s="3">
        <v>70854.733964520012</v>
      </c>
      <c r="R81" s="3">
        <v>13997.33606603</v>
      </c>
      <c r="S81" s="7" t="s">
        <v>1</v>
      </c>
    </row>
    <row r="82" spans="1:19" x14ac:dyDescent="0.3">
      <c r="A82" s="20" t="s">
        <v>118</v>
      </c>
      <c r="B82" s="2">
        <v>93511.419430969981</v>
      </c>
      <c r="C82" s="2">
        <v>0</v>
      </c>
      <c r="D82" s="2">
        <v>115.021</v>
      </c>
      <c r="E82" s="2">
        <v>77488.020669560006</v>
      </c>
      <c r="F82" s="2">
        <v>8836.2103764700023</v>
      </c>
      <c r="G82" s="2">
        <v>26.469916739999999</v>
      </c>
      <c r="H82" s="2">
        <v>7045.6974681999973</v>
      </c>
      <c r="I82" s="2">
        <v>92801.487430969981</v>
      </c>
      <c r="J82" s="2">
        <v>709.93200000000002</v>
      </c>
      <c r="K82" s="2">
        <v>39432.297720250004</v>
      </c>
      <c r="L82" s="2">
        <v>54079.121710719992</v>
      </c>
      <c r="M82" s="3">
        <v>6762.3564681999969</v>
      </c>
      <c r="N82" s="3">
        <v>5750.451</v>
      </c>
      <c r="O82" s="3">
        <v>1450.8879999999999</v>
      </c>
      <c r="P82" s="3">
        <v>424.83191674</v>
      </c>
      <c r="Q82" s="3">
        <v>71737.569669560005</v>
      </c>
      <c r="R82" s="3">
        <v>7385.3223764700015</v>
      </c>
      <c r="S82" s="7" t="s">
        <v>1</v>
      </c>
    </row>
    <row r="83" spans="1:19" x14ac:dyDescent="0.3"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</row>
    <row r="84" spans="1:19" ht="14.5" x14ac:dyDescent="0.35">
      <c r="A84" s="18" t="s">
        <v>85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N84" s="19"/>
    </row>
    <row r="85" spans="1:19" x14ac:dyDescent="0.3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</row>
    <row r="86" spans="1:19" x14ac:dyDescent="0.3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1:19" x14ac:dyDescent="0.3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</row>
    <row r="88" spans="1:19" x14ac:dyDescent="0.3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1:19" x14ac:dyDescent="0.3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</row>
    <row r="90" spans="1:19" x14ac:dyDescent="0.3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9" x14ac:dyDescent="0.3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</row>
    <row r="92" spans="1:19" x14ac:dyDescent="0.3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9" x14ac:dyDescent="0.3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</row>
    <row r="94" spans="1:19" x14ac:dyDescent="0.3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1:19" x14ac:dyDescent="0.3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</row>
    <row r="96" spans="1:19" x14ac:dyDescent="0.3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2:12" x14ac:dyDescent="0.3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</row>
    <row r="98" spans="2:12" x14ac:dyDescent="0.3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pans="2:12" x14ac:dyDescent="0.3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</row>
    <row r="100" spans="2:12" x14ac:dyDescent="0.3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2:12" x14ac:dyDescent="0.3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</row>
    <row r="102" spans="2:12" x14ac:dyDescent="0.3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2:12" x14ac:dyDescent="0.3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</row>
    <row r="104" spans="2:12" x14ac:dyDescent="0.3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2:12" x14ac:dyDescent="0.3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</row>
    <row r="106" spans="2:12" x14ac:dyDescent="0.3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2:12" x14ac:dyDescent="0.3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</row>
    <row r="108" spans="2:12" x14ac:dyDescent="0.3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2:12" x14ac:dyDescent="0.3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</row>
    <row r="110" spans="2:12" x14ac:dyDescent="0.3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2:12" x14ac:dyDescent="0.3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</row>
    <row r="112" spans="2:12" x14ac:dyDescent="0.3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2:12" x14ac:dyDescent="0.3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</row>
    <row r="114" spans="2:12" x14ac:dyDescent="0.3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2:12" x14ac:dyDescent="0.3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</row>
    <row r="116" spans="2:12" x14ac:dyDescent="0.3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2:12" x14ac:dyDescent="0.3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</row>
    <row r="118" spans="2:12" x14ac:dyDescent="0.3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2:12" x14ac:dyDescent="0.3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</row>
    <row r="120" spans="2:12" x14ac:dyDescent="0.3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2:12" x14ac:dyDescent="0.3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</row>
    <row r="122" spans="2:12" x14ac:dyDescent="0.3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2:12" x14ac:dyDescent="0.3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</row>
    <row r="124" spans="2:12" x14ac:dyDescent="0.3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2:12" x14ac:dyDescent="0.3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</row>
    <row r="126" spans="2:12" x14ac:dyDescent="0.3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2:12" x14ac:dyDescent="0.3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</row>
    <row r="128" spans="2:12" x14ac:dyDescent="0.3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2:12" x14ac:dyDescent="0.3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</row>
    <row r="130" spans="2:12" x14ac:dyDescent="0.3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2:12" x14ac:dyDescent="0.3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</row>
    <row r="132" spans="2:12" x14ac:dyDescent="0.3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2:12" x14ac:dyDescent="0.3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</row>
    <row r="134" spans="2:12" x14ac:dyDescent="0.3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2:12" x14ac:dyDescent="0.3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</row>
    <row r="136" spans="2:12" x14ac:dyDescent="0.3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</row>
    <row r="137" spans="2:12" x14ac:dyDescent="0.3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</row>
    <row r="138" spans="2:12" x14ac:dyDescent="0.3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</row>
    <row r="139" spans="2:12" x14ac:dyDescent="0.3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</row>
    <row r="140" spans="2:12" x14ac:dyDescent="0.3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</row>
    <row r="141" spans="2:12" x14ac:dyDescent="0.3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</row>
    <row r="142" spans="2:12" x14ac:dyDescent="0.3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</row>
    <row r="143" spans="2:12" x14ac:dyDescent="0.3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</row>
    <row r="144" spans="2:12" x14ac:dyDescent="0.3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</row>
    <row r="145" spans="2:12" x14ac:dyDescent="0.3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</row>
    <row r="146" spans="2:12" x14ac:dyDescent="0.3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</row>
    <row r="147" spans="2:12" x14ac:dyDescent="0.3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</row>
    <row r="148" spans="2:12" x14ac:dyDescent="0.3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</row>
    <row r="149" spans="2:12" x14ac:dyDescent="0.3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</row>
    <row r="150" spans="2:12" x14ac:dyDescent="0.3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</row>
    <row r="151" spans="2:12" x14ac:dyDescent="0.3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</row>
    <row r="152" spans="2:12" x14ac:dyDescent="0.3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</row>
    <row r="153" spans="2:12" x14ac:dyDescent="0.3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</row>
    <row r="154" spans="2:12" x14ac:dyDescent="0.3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</row>
    <row r="155" spans="2:12" x14ac:dyDescent="0.3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</row>
    <row r="156" spans="2:12" x14ac:dyDescent="0.3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</row>
    <row r="157" spans="2:12" x14ac:dyDescent="0.3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</row>
    <row r="158" spans="2:12" x14ac:dyDescent="0.3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</row>
    <row r="159" spans="2:12" x14ac:dyDescent="0.3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</row>
    <row r="160" spans="2:12" x14ac:dyDescent="0.3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</row>
    <row r="161" spans="2:12" x14ac:dyDescent="0.3"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</row>
    <row r="162" spans="2:12" x14ac:dyDescent="0.3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</row>
    <row r="163" spans="2:12" x14ac:dyDescent="0.3"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</row>
    <row r="164" spans="2:12" x14ac:dyDescent="0.3"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</row>
    <row r="165" spans="2:12" x14ac:dyDescent="0.3"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</row>
    <row r="166" spans="2:12" x14ac:dyDescent="0.3"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</row>
    <row r="167" spans="2:12" x14ac:dyDescent="0.3"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</row>
    <row r="168" spans="2:12" x14ac:dyDescent="0.3"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</row>
    <row r="169" spans="2:12" x14ac:dyDescent="0.3"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</row>
    <row r="170" spans="2:12" x14ac:dyDescent="0.3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</row>
    <row r="171" spans="2:12" x14ac:dyDescent="0.3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</row>
    <row r="172" spans="2:12" x14ac:dyDescent="0.3"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</row>
    <row r="173" spans="2:12" x14ac:dyDescent="0.3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</row>
    <row r="174" spans="2:12" x14ac:dyDescent="0.3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</row>
    <row r="175" spans="2:12" x14ac:dyDescent="0.3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</row>
    <row r="176" spans="2:12" x14ac:dyDescent="0.3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</row>
    <row r="177" spans="2:12" x14ac:dyDescent="0.3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</row>
    <row r="178" spans="2:12" x14ac:dyDescent="0.3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</row>
    <row r="179" spans="2:12" x14ac:dyDescent="0.3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</row>
    <row r="180" spans="2:12" x14ac:dyDescent="0.3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</row>
    <row r="181" spans="2:12" x14ac:dyDescent="0.3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</row>
    <row r="182" spans="2:12" x14ac:dyDescent="0.3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</row>
    <row r="183" spans="2:12" x14ac:dyDescent="0.3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</row>
    <row r="184" spans="2:12" x14ac:dyDescent="0.3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</row>
    <row r="185" spans="2:12" x14ac:dyDescent="0.3"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</row>
    <row r="186" spans="2:12" x14ac:dyDescent="0.3"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</row>
    <row r="187" spans="2:12" x14ac:dyDescent="0.3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</row>
    <row r="188" spans="2:12" x14ac:dyDescent="0.3"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</row>
  </sheetData>
  <mergeCells count="8">
    <mergeCell ref="P2:R2"/>
    <mergeCell ref="S2:S3"/>
    <mergeCell ref="M2:O2"/>
    <mergeCell ref="A2:A3"/>
    <mergeCell ref="C2:H2"/>
    <mergeCell ref="B2:B3"/>
    <mergeCell ref="I2:J2"/>
    <mergeCell ref="K2:L2"/>
  </mergeCells>
  <pageMargins left="0.7" right="0.7" top="0.75" bottom="0.75" header="0.3" footer="0.3"/>
  <pageSetup paperSize="9" orientation="portrait" r:id="rId1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Ministerstvo financií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Mokova Linda</dc:creator>
  <cp:lastModifiedBy>Moková Linda</cp:lastModifiedBy>
  <dcterms:created xsi:type="dcterms:W3CDTF">2018-01-23T08:28:35Z</dcterms:created>
  <dcterms:modified xsi:type="dcterms:W3CDTF">2026-07-21T12:49:25Z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2025-10-23T08:53:35Z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6a6e1ab0-fbbc-4d31-a9a1-f694b9cbecf7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