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8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9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0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1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2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1.xml" ContentType="application/vnd.openxmlformats-officedocument.themeOverride+xml"/>
  <Override PartName="/xl/drawings/drawing23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.xml" ContentType="application/vnd.openxmlformats-officedocument.themeOverride+xml"/>
  <Override PartName="/xl/drawings/drawing24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7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28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29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theme/themeOverride3.xml" ContentType="application/vnd.openxmlformats-officedocument.themeOverride+xml"/>
  <Override PartName="/xl/drawings/drawing32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4.xml" ContentType="application/vnd.openxmlformats-officedocument.themeOverrid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ento_zošit"/>
  <xr:revisionPtr revIDLastSave="0" documentId="13_ncr:1_{D706F10F-8356-48E3-ABB6-1BE7B75AA68F}" xr6:coauthVersionLast="47" xr6:coauthVersionMax="47" xr10:uidLastSave="{00000000-0000-0000-0000-000000000000}"/>
  <bookViews>
    <workbookView xWindow="-120" yWindow="-120" windowWidth="29040" windowHeight="17520" tabRatio="761" xr2:uid="{00000000-000D-0000-FFFF-FFFF00000000}"/>
  </bookViews>
  <sheets>
    <sheet name="Obsah" sheetId="74" r:id="rId1"/>
    <sheet name="Graf 1" sheetId="15" r:id="rId2"/>
    <sheet name="Graf 2" sheetId="13" r:id="rId3"/>
    <sheet name="Graf 3" sheetId="31" r:id="rId4"/>
    <sheet name="Graf 4" sheetId="12" r:id="rId5"/>
    <sheet name="Graf 5" sheetId="30" r:id="rId6"/>
    <sheet name="Graf 6" sheetId="33" r:id="rId7"/>
    <sheet name="Graf 7" sheetId="26" r:id="rId8"/>
    <sheet name="Graf 8" sheetId="50" r:id="rId9"/>
    <sheet name="Graf 9" sheetId="23" r:id="rId10"/>
    <sheet name="Graf 10" sheetId="22" r:id="rId11"/>
    <sheet name="Graf 11" sheetId="34" r:id="rId12"/>
    <sheet name="Graf 12" sheetId="14" r:id="rId13"/>
    <sheet name="Graf 13" sheetId="35" r:id="rId14"/>
    <sheet name="Graf 14" sheetId="39" r:id="rId15"/>
    <sheet name="Graf 15" sheetId="38" r:id="rId16"/>
    <sheet name="Graf 16" sheetId="51" r:id="rId17"/>
    <sheet name="Graf 17" sheetId="40" r:id="rId18"/>
    <sheet name="Graf 18" sheetId="52" r:id="rId19"/>
    <sheet name="Graf 19" sheetId="41" r:id="rId20"/>
    <sheet name="Graf 20" sheetId="53" r:id="rId21"/>
    <sheet name="Graf 21" sheetId="42" r:id="rId22"/>
    <sheet name="Graf 22" sheetId="47" r:id="rId23"/>
    <sheet name="Graf 23" sheetId="46" r:id="rId24"/>
    <sheet name="Graf 24" sheetId="43" r:id="rId25"/>
    <sheet name="Graf 25" sheetId="45" r:id="rId26"/>
    <sheet name="Graf 26" sheetId="32" r:id="rId27"/>
    <sheet name="Graf 27" sheetId="44" r:id="rId28"/>
    <sheet name="Graf 28" sheetId="48" r:id="rId29"/>
    <sheet name="Graf 29" sheetId="54" r:id="rId30"/>
    <sheet name="Graf 30" sheetId="49" r:id="rId31"/>
    <sheet name="Graf 31" sheetId="55" r:id="rId32"/>
    <sheet name="Tabuľka 2" sheetId="58" r:id="rId33"/>
    <sheet name="Tabuľka 3" sheetId="60" r:id="rId34"/>
    <sheet name="Tabuľka 4" sheetId="61" r:id="rId35"/>
    <sheet name="Tabuľka 5" sheetId="62" r:id="rId36"/>
    <sheet name="Tabuľka 6" sheetId="63" r:id="rId37"/>
    <sheet name="Tabuľka 8" sheetId="64" r:id="rId38"/>
    <sheet name="Tabuľka 11" sheetId="65" r:id="rId39"/>
    <sheet name="Tabuľka 12" sheetId="66" r:id="rId40"/>
    <sheet name="Tabuľka 13" sheetId="68" r:id="rId41"/>
    <sheet name="Tabuľka 17" sheetId="69" r:id="rId42"/>
    <sheet name="Tabuľka 18" sheetId="71" r:id="rId43"/>
    <sheet name="Tabuľka 19" sheetId="72" r:id="rId44"/>
    <sheet name="Tabuľka 20" sheetId="73" r:id="rId45"/>
  </sheets>
  <externalReferences>
    <externalReference r:id="rId46"/>
    <externalReference r:id="rId47"/>
  </externalReferences>
  <definedNames>
    <definedName name="_xlnm._FilterDatabase" localSheetId="12" hidden="1">'Graf 12'!$A$9:$C$41</definedName>
    <definedName name="_xlnm._FilterDatabase" localSheetId="14" hidden="1">'Graf 14'!$K$756:$M$797</definedName>
    <definedName name="_xlnm._FilterDatabase" localSheetId="15" hidden="1">'Graf 15'!#REF!</definedName>
    <definedName name="_xlnm._FilterDatabase" localSheetId="16" hidden="1">'Graf 16'!$K$12:$K$91</definedName>
    <definedName name="_xlnm._FilterDatabase" localSheetId="2" hidden="1">'Graf 2'!$A$9:$D$27</definedName>
    <definedName name="_xlnm._FilterDatabase" localSheetId="28" hidden="1">'Graf 28'!#REF!</definedName>
    <definedName name="_xlnm._FilterDatabase" localSheetId="3" hidden="1">'Graf 3'!$A$10:$D$37</definedName>
    <definedName name="_xlnm._FilterDatabase" localSheetId="4" hidden="1">'Graf 4'!$A$11:$D$38</definedName>
    <definedName name="_xlnm._FilterDatabase" localSheetId="5" hidden="1">'Graf 5'!$A$12:$D$39</definedName>
    <definedName name="_xlnm._FilterDatabase" localSheetId="6" hidden="1">'Graf 6'!$A$9:$D$88</definedName>
    <definedName name="_xlnm._FilterDatabase" localSheetId="7" hidden="1">'Graf 7'!#REF!</definedName>
    <definedName name="_xlnm._FilterDatabase" localSheetId="8" hidden="1">'Graf 8'!#REF!</definedName>
    <definedName name="_xlnm._FilterDatabase" localSheetId="9" hidden="1">'Graf 9'!$A$11:$H$38</definedName>
    <definedName name="_Ref204070412" localSheetId="3">'Graf 3'!$A$39</definedName>
    <definedName name="_Ref213791066" localSheetId="27">'Graf 27'!$A$5</definedName>
    <definedName name="_Ref213916797" localSheetId="24">'Graf 24'!$A$5</definedName>
    <definedName name="_Ref215486459" localSheetId="2">'Graf 2'!$A$5</definedName>
    <definedName name="_Ref215486935" localSheetId="26">'Graf 26'!$A$5</definedName>
    <definedName name="_Ref219796778" localSheetId="11">'Graf 11'!$A$5</definedName>
    <definedName name="_Ref220327114" localSheetId="42">'Tabuľka 18'!$A$5</definedName>
    <definedName name="_Toc203401644" localSheetId="26">'Graf 26'!$A$32</definedName>
    <definedName name="_Toc205280031" localSheetId="1">'Graf 1'!$A$5</definedName>
    <definedName name="_Toc205280033" localSheetId="1">'Graf 1'!$G$12</definedName>
    <definedName name="_Toc205280034" localSheetId="2">'Graf 2'!$H$9</definedName>
    <definedName name="_Toc221110011" localSheetId="32">'Tabuľka 2'!$A$5</definedName>
    <definedName name="_Toc221110012" localSheetId="33">'Tabuľka 3'!$A$5</definedName>
    <definedName name="_Toc221110013" localSheetId="34">'Tabuľka 4'!$A$5</definedName>
    <definedName name="_Toc221110014" localSheetId="35">'Tabuľka 5'!$A$5</definedName>
    <definedName name="_Toc221110015" localSheetId="36">'Tabuľka 6'!$A$5</definedName>
    <definedName name="_Toc221110017" localSheetId="37">'Tabuľka 8'!$A$5</definedName>
    <definedName name="_Toc221110020" localSheetId="38">'Tabuľka 11'!$A$5</definedName>
    <definedName name="_Toc221110021" localSheetId="39">'Tabuľka 12'!$A$5</definedName>
    <definedName name="_Toc221110022" localSheetId="40">'Tabuľka 13'!$A$5</definedName>
    <definedName name="_Toc221110026" localSheetId="41">'Tabuľka 17'!$A$5</definedName>
    <definedName name="_Toc221110028" localSheetId="43">'Tabuľka 19'!$A$5</definedName>
    <definedName name="_Toc221110029" localSheetId="44">'Tabuľka 20'!$A$5</definedName>
    <definedName name="_Toc221110030" localSheetId="1">'Graf 1'!$A$5</definedName>
    <definedName name="_Toc221110032" localSheetId="3">'Graf 3'!$A$5</definedName>
    <definedName name="_Toc221110033" localSheetId="4">'Graf 4'!$A$5</definedName>
    <definedName name="_Toc221110034" localSheetId="5">'Graf 5'!$A$5</definedName>
    <definedName name="_Toc221110035" localSheetId="6">'Graf 6'!$A$5</definedName>
    <definedName name="_Toc221110036" localSheetId="7">'Graf 7'!$A$5</definedName>
    <definedName name="_Toc221110037" localSheetId="8">'Graf 8'!$A$5</definedName>
    <definedName name="_Toc221110039" localSheetId="10">'Graf 10'!$A$5</definedName>
    <definedName name="_Toc221110041" localSheetId="12">'Graf 12'!$A$5</definedName>
    <definedName name="_Toc221110042" localSheetId="13">'Graf 13'!$A$5</definedName>
    <definedName name="_Toc221110043" localSheetId="14">'Graf 14'!$A$5</definedName>
    <definedName name="_Toc221110044" localSheetId="15">'Graf 15'!$A$5</definedName>
    <definedName name="_Toc221110045" localSheetId="16">'Graf 16'!$A$5</definedName>
    <definedName name="_Toc221110046" localSheetId="17">'Graf 17'!$A$5</definedName>
    <definedName name="_Toc221110047" localSheetId="18">'Graf 18'!$A$5</definedName>
    <definedName name="_Toc221110048" localSheetId="19">'Graf 19'!$A$5</definedName>
    <definedName name="_Toc221110049" localSheetId="20">'Graf 20'!$A$5</definedName>
    <definedName name="_Toc221110050" localSheetId="21">'Graf 21'!$A$5</definedName>
    <definedName name="_Toc221110051" localSheetId="22">'Graf 22'!$A$5</definedName>
    <definedName name="_Toc221110052" localSheetId="23">'Graf 23'!$A$5</definedName>
    <definedName name="_Toc221110057" localSheetId="28">'Graf 28'!$A$5</definedName>
    <definedName name="_Toc221110058" localSheetId="29">'Graf 29'!$A$5</definedName>
    <definedName name="_Toc221110059" localSheetId="30">'Graf 30'!$A$5</definedName>
    <definedName name="_Toc221110060" localSheetId="31">'Graf 31'!$A$5</definedName>
    <definedName name="_Toc221524875" localSheetId="9">'Graf 9'!$A$5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73" l="1"/>
  <c r="E38" i="23"/>
  <c r="E37" i="23"/>
  <c r="E36" i="23"/>
  <c r="E35" i="23"/>
  <c r="E34" i="23"/>
  <c r="E33" i="23"/>
  <c r="E32" i="23"/>
  <c r="E31" i="23"/>
  <c r="E30" i="23"/>
  <c r="E29" i="23"/>
  <c r="E28" i="23"/>
  <c r="E27" i="23"/>
  <c r="E26" i="23"/>
  <c r="E25" i="23"/>
  <c r="E24" i="23"/>
  <c r="E23" i="23"/>
  <c r="E22" i="23"/>
  <c r="E21" i="23"/>
  <c r="E20" i="23"/>
  <c r="E19" i="23"/>
  <c r="E18" i="23"/>
  <c r="E17" i="23"/>
  <c r="E16" i="23"/>
  <c r="E15" i="23"/>
  <c r="E14" i="23"/>
  <c r="E13" i="23"/>
  <c r="E12" i="23"/>
  <c r="H38" i="23"/>
  <c r="H37" i="23"/>
  <c r="H36" i="23"/>
  <c r="H35" i="23"/>
  <c r="H34" i="23"/>
  <c r="H33" i="23"/>
  <c r="H32" i="23"/>
  <c r="H31" i="23"/>
  <c r="H30" i="23"/>
  <c r="H29" i="23"/>
  <c r="H28" i="23"/>
  <c r="H27" i="23"/>
  <c r="H26" i="23"/>
  <c r="H25" i="23"/>
  <c r="H24" i="23"/>
  <c r="H23" i="23"/>
  <c r="H22" i="23"/>
  <c r="H21" i="23"/>
  <c r="H20" i="23"/>
  <c r="H19" i="23"/>
  <c r="H18" i="23"/>
  <c r="H17" i="23"/>
  <c r="H16" i="23"/>
  <c r="H15" i="23"/>
  <c r="H14" i="23"/>
  <c r="H13" i="23"/>
  <c r="H12" i="23"/>
  <c r="H43" i="23"/>
  <c r="H42" i="23"/>
  <c r="E43" i="23"/>
  <c r="E44" i="23"/>
  <c r="E42" i="23"/>
  <c r="H44" i="23" l="1"/>
  <c r="E34" i="15" l="1"/>
  <c r="E35" i="15"/>
  <c r="G22" i="42" l="1"/>
  <c r="C22" i="42"/>
  <c r="G21" i="42"/>
  <c r="C21" i="42"/>
  <c r="G20" i="42"/>
  <c r="C20" i="42"/>
  <c r="G19" i="42"/>
  <c r="C19" i="42"/>
  <c r="G18" i="42"/>
  <c r="C18" i="42"/>
  <c r="G17" i="42"/>
  <c r="C17" i="42"/>
  <c r="G16" i="42"/>
  <c r="C16" i="42"/>
  <c r="G15" i="42"/>
  <c r="C15" i="42"/>
  <c r="G14" i="42"/>
  <c r="C14" i="42"/>
  <c r="G13" i="42"/>
  <c r="C13" i="42"/>
  <c r="G12" i="42"/>
  <c r="C12" i="42"/>
  <c r="G11" i="42"/>
  <c r="C11" i="42"/>
  <c r="E84" i="38"/>
  <c r="E86" i="38" s="1"/>
  <c r="E85" i="38" l="1"/>
  <c r="E12" i="15" l="1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AD40" i="12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<sst xmlns="http://schemas.openxmlformats.org/spreadsheetml/2006/main" count="1698" uniqueCount="810">
  <si>
    <t>Cielenejšie výdavky na práceneschopnosť a invaliditu</t>
  </si>
  <si>
    <t>Zoznam grafov</t>
  </si>
  <si>
    <t>Graf</t>
  </si>
  <si>
    <t>Názov</t>
  </si>
  <si>
    <t>Hárok</t>
  </si>
  <si>
    <t>Priemerný počet dní, počas ktorých sú poistenci práceneschopní, reaguje na zmeny v legislatíve</t>
  </si>
  <si>
    <t>Prejsť na graf</t>
  </si>
  <si>
    <t>Počet pracovných dní stratených kvôli chorobe za rok na jedného zamestnanca (priemer 2012 – 2022)</t>
  </si>
  <si>
    <t>Výdavky na náhradu príjmu počas PN ako % HDP, vrátane výdavkov zamestnávateľov</t>
  </si>
  <si>
    <t>Podiel poberateľov invalidného dôchodku na počte obyvateľov v produktívnom veku (k 31.12.2022, upravené o demografiu*)</t>
  </si>
  <si>
    <t>Výdavky na invalidné dôchodky ako % HDP </t>
  </si>
  <si>
    <t>Okresy podľa počtu dní PN a počtu invalidných dôchodcov v produkt. veku* (2023, upravené o demografiu)</t>
  </si>
  <si>
    <t>Podiel ľudí nad 16 rokov, ktorí sú ohrození chudobou (2024)</t>
  </si>
  <si>
    <t>Miera závažnej materiálnej a sociálnej deprivácie ľudí so zdravotným postihnutím nad 16 rokov (2024)</t>
  </si>
  <si>
    <t>Vplyv príspevkov zo sociálneho systému na zníženie rizika chudoby zdravotne znevýhodnených (vrátane dôchodkov, rok 2024)</t>
  </si>
  <si>
    <t>Rozdiel v zamestnanosti medzi zdravou populáciou a osobami so zdravotným postihnutím (p.b.)</t>
  </si>
  <si>
    <t>Priemerný ročný počet dní práceneschopnosti podľa druhu pracujúceho (2023)</t>
  </si>
  <si>
    <t>Obdobie, počas ktorého hradí zamestnancovi dávku zamestnávateľ sa medzi európskymi krajinami výrazne líši</t>
  </si>
  <si>
    <t>Počet PN s trvaním aspoň 180 dní na mestských a obecných úradoch so začiatkom v danom mesiaci</t>
  </si>
  <si>
    <t>Počet dní PN a ročné náklady na zdrav. starostlivosť na zamestnanca v organizáciách nad 100 zamestnancov (2023)</t>
  </si>
  <si>
    <t>Okresy s najvyšším a najnižším počtom dní PN na pracujúceho v produktívnom veku* (2023, upravené o demografiu)</t>
  </si>
  <si>
    <t>Okresy podľa počtu dní PN na pracujúceho v produktívnom veku (2023, upravené o demografiu)</t>
  </si>
  <si>
    <t>Odvetvia s vysokým podielom dní zamestnancov na PN v zime a priemer slovenského hospodárstva (dec 22 – nov 23, % celoročného priemeru, NACE podtriedy)</t>
  </si>
  <si>
    <t>Odvetvia s vysokým podielom dní SZČO na PN v zime a priemer zamestnancov a ostatných SZČO (dec 22 – nov 23, % celoročného priemeru, NACE sekcie)</t>
  </si>
  <si>
    <t>Výdavky na dávky v práceneschopnosti dôchodcov (2024, mil. eur)</t>
  </si>
  <si>
    <t>Priemerná výška dôchodku a dávky počas PN u dôchodcov* (2024, eur)</t>
  </si>
  <si>
    <t>Modelový príklad použitia fázovanej PN</t>
  </si>
  <si>
    <t>Mediánový predpokladaný a skutočný príjem zo zamestnania po priznaní invalidity (v % príjmu pred invaliditou, rok priznania 2019-23, referenčný OMB* min. 0,5)</t>
  </si>
  <si>
    <t>Mediánový rozdiel medzi skutočným a predpokladaným príjmom zo zamestnania podľa druhu diagnózy* (v % príjmu pred invaliditou, rok priznania dôchodku 2019-23, referenčný OMB min. 0,5)</t>
  </si>
  <si>
    <t>Príklad krátenia invalidného dôchodku v roku 2026 vo výške 10 % z prírastku príjmu po priznaní invalidity (priemerný mesačný príjem skutočného invalidného dôchodcu*, eur)</t>
  </si>
  <si>
    <t>Možné varianty progresívneho krátenia  invalidných dôchodkov podľa výšky príjmu (krátenie v % dôchodku)</t>
  </si>
  <si>
    <t>Rôzne mesačné príjmy 21-ročného človeka, ktorý sa stal invalidným, podľa jeho pracovnej histórie (eur)</t>
  </si>
  <si>
    <t>Počet odpracovaných rokov potrebných na priznanie nároku na invalidný dôchodok podľa veku  </t>
  </si>
  <si>
    <t>Okresy s najvyšším a najnižším počtom invalidných dôchodcov na 100 obyvateľov v produktívnom veku* (2023, upravené o demografiu)</t>
  </si>
  <si>
    <t>Okresy podľa počtu invalidných dôchodcov na 100 obyvateľov v produkt. veku (2023, upr. o demografiu)</t>
  </si>
  <si>
    <t>Krátenie pri zvýšení príjmu - počet invalidných dôchodcov (v tisícoch osôb) podľa výšky krátenia invalidného dôchodku v eur (priemer cez mesiace roku 2024)</t>
  </si>
  <si>
    <t>Krátenie pre ľudí s vysokým príjmom (Alternatíva, Variant 1) - počet inv. dôchodcov (v tis. osôb) podľa výšky krátenia inv. dôchodku (eur, priemer cez mesiace roku 2024)</t>
  </si>
  <si>
    <t>Zoznam tabuliek</t>
  </si>
  <si>
    <t>Tabuľka</t>
  </si>
  <si>
    <t>Výdavky na práceneschopnosť a invaliditu (mil. eur)</t>
  </si>
  <si>
    <t>Prejsť na tabuľku</t>
  </si>
  <si>
    <t>Pravidelne vyplácané invalidné dôchodky v roku 2024*</t>
  </si>
  <si>
    <t>Výška dávky počas PN a invalidného dôchodku pri rôznych úrovniach predchádzajúcej mzdy (eur, 2025)</t>
  </si>
  <si>
    <t>Príklady   porovnania zásluhovosti v krajinách EÚ </t>
  </si>
  <si>
    <t>Výška dávky počas PN pri rôznych úrovniach mzdy zo zamestnania v roku 2025 (eur)</t>
  </si>
  <si>
    <t>Dávky v nezamestnanosti, ktorých vyplácanie začalo v roku 2023 </t>
  </si>
  <si>
    <t>Počet invalidných dôchodcov (priemer počas roka 2024)</t>
  </si>
  <si>
    <t xml:space="preserve">Počet rokov dôchodkového poistenia na vznik nároku </t>
  </si>
  <si>
    <t>Výška plného dôchodku priznaného v roku 2025 pri rôznych úrovniach mzdy počas kariéry (eur)</t>
  </si>
  <si>
    <t>Výsledky regresného modelu (závislá premenná: súčet dní na PN, ktoré začali v období december 2022 až november 2023,  n = 1 099 288, R2 = 0,04549)</t>
  </si>
  <si>
    <t>Osobné mzdové body v rokoch pred a po roku priznaní invalidity (RPI) podľa druhu diagnózy (priemer)*</t>
  </si>
  <si>
    <t>Príklady diagnóz a miery poklesu schopnosti vykonávať zárobkovú činnosť</t>
  </si>
  <si>
    <t>Prehľad fondov sociálneho poistenia</t>
  </si>
  <si>
    <t>Graf 1: Priemerný počet dní, počas ktorých sú poistenci práceneschopní, reaguje na zmeny v legislatíve</t>
  </si>
  <si>
    <t>Zdroj: ŠÚSR</t>
  </si>
  <si>
    <t>VBD_SK_WIN:zd3001rr</t>
  </si>
  <si>
    <t>VBD_SK_WIN:zd3002rr</t>
  </si>
  <si>
    <t>Späť na úvodnú stranu</t>
  </si>
  <si>
    <t>Rok</t>
  </si>
  <si>
    <t>Legislatívna zmena</t>
  </si>
  <si>
    <t>Priemerný počet nemocensky poistených (zárobkovo činné osoby)</t>
  </si>
  <si>
    <t>Počet kalendárnych dní PN</t>
  </si>
  <si>
    <t>Počet kalendárnych dní PN na jednu nemocensky poistenú osobu</t>
  </si>
  <si>
    <t>Prvých 10 dní hradí zamestnávateľ</t>
  </si>
  <si>
    <t>Skrátenie ochrannej lehoty z 42 dní na 7 dní</t>
  </si>
  <si>
    <t>Posilnenie kontrol SP</t>
  </si>
  <si>
    <t>Zvýšenie stropu na dávky z 1,5 na 2-násobok PM</t>
  </si>
  <si>
    <t>Pandémia COVID-19</t>
  </si>
  <si>
    <t xml:space="preserve">Pozn.: Podiel celkového počtu kalendárnych dní práceneschopnosti ročne a počtu nemocensky poistených. </t>
  </si>
  <si>
    <t>Graf 2: Počet pracovných dní stratených kvôli chorobe za rok na jedného zamestnanca (priemer 2012 – 2022)</t>
  </si>
  <si>
    <t>Zdroj: OECD</t>
  </si>
  <si>
    <t>Krajina</t>
  </si>
  <si>
    <t>Priemer rokov 2012 - 2022</t>
  </si>
  <si>
    <t>Priemer EÚ*</t>
  </si>
  <si>
    <t>Germany</t>
  </si>
  <si>
    <t>DE</t>
  </si>
  <si>
    <t>Latvia</t>
  </si>
  <si>
    <t>LV</t>
  </si>
  <si>
    <t>Czechia</t>
  </si>
  <si>
    <t>CZ</t>
  </si>
  <si>
    <t>Luxembourg</t>
  </si>
  <si>
    <t>LU</t>
  </si>
  <si>
    <t>Slovakia</t>
  </si>
  <si>
    <t>SK</t>
  </si>
  <si>
    <t>Belgium</t>
  </si>
  <si>
    <t>BE</t>
  </si>
  <si>
    <t>Slovenia</t>
  </si>
  <si>
    <t>SI</t>
  </si>
  <si>
    <t>Austria</t>
  </si>
  <si>
    <t>AT</t>
  </si>
  <si>
    <t>Spain</t>
  </si>
  <si>
    <t>ES</t>
  </si>
  <si>
    <t>Netherlands</t>
  </si>
  <si>
    <t>NL</t>
  </si>
  <si>
    <t>Sweden</t>
  </si>
  <si>
    <t>SE</t>
  </si>
  <si>
    <t>Ireland</t>
  </si>
  <si>
    <t>IE</t>
  </si>
  <si>
    <t>Estonia</t>
  </si>
  <si>
    <t>EE</t>
  </si>
  <si>
    <t>France</t>
  </si>
  <si>
    <t>FR</t>
  </si>
  <si>
    <t>Denmark</t>
  </si>
  <si>
    <t>DK</t>
  </si>
  <si>
    <t>Hungary</t>
  </si>
  <si>
    <t>HU</t>
  </si>
  <si>
    <t>Lithuania</t>
  </si>
  <si>
    <t>LT</t>
  </si>
  <si>
    <t>Portugal</t>
  </si>
  <si>
    <t>PT</t>
  </si>
  <si>
    <t>Graf 3: Výdavky na náhradu príjmu počas PN ako % HDP, vrátane výdavkov zamestnávateľov</t>
  </si>
  <si>
    <t>Zdroj: Eurostat</t>
  </si>
  <si>
    <t>[spr_exp_fsi]</t>
  </si>
  <si>
    <t>Holandsko</t>
  </si>
  <si>
    <t>Nemecko</t>
  </si>
  <si>
    <t>Luxembursko</t>
  </si>
  <si>
    <t>Švédsko</t>
  </si>
  <si>
    <t>Slovinsko</t>
  </si>
  <si>
    <t>Španielsko</t>
  </si>
  <si>
    <t>Chorvátsko</t>
  </si>
  <si>
    <t>HR</t>
  </si>
  <si>
    <t>Rakúsko</t>
  </si>
  <si>
    <t>Fínsko</t>
  </si>
  <si>
    <t>FI</t>
  </si>
  <si>
    <t>Lotyšsko</t>
  </si>
  <si>
    <t>Belgicko</t>
  </si>
  <si>
    <t>Francúzsko</t>
  </si>
  <si>
    <t>Poľsko</t>
  </si>
  <si>
    <t>PL</t>
  </si>
  <si>
    <t>Litva</t>
  </si>
  <si>
    <t>Dánsko</t>
  </si>
  <si>
    <t>Slovensko</t>
  </si>
  <si>
    <t>Česko</t>
  </si>
  <si>
    <t>Portugalsko</t>
  </si>
  <si>
    <t>Malta</t>
  </si>
  <si>
    <t>MT</t>
  </si>
  <si>
    <t>Bulharsko</t>
  </si>
  <si>
    <t>BG</t>
  </si>
  <si>
    <t>Maďarsko</t>
  </si>
  <si>
    <t>Cyprus</t>
  </si>
  <si>
    <t>CY</t>
  </si>
  <si>
    <t>Estónsko</t>
  </si>
  <si>
    <t>Taliansko</t>
  </si>
  <si>
    <t>IT</t>
  </si>
  <si>
    <t>Írsko</t>
  </si>
  <si>
    <t>Rumunsko</t>
  </si>
  <si>
    <t>RO</t>
  </si>
  <si>
    <t>Grécko</t>
  </si>
  <si>
    <t>EL</t>
  </si>
  <si>
    <t>Skupina krajín</t>
  </si>
  <si>
    <t>2024*</t>
  </si>
  <si>
    <t>EÚ27</t>
  </si>
  <si>
    <t>V3</t>
  </si>
  <si>
    <t xml:space="preserve">Pozn.: Súčasťou sú aj výdavky, ktoré vyplácajú zamestnávatelia ako náhradu príjmu (na Slovensku počas prvých 10 dní PN). Rok 2013 bez Veľkej Británie. 
</t>
  </si>
  <si>
    <t>* Odhad ÚHP</t>
  </si>
  <si>
    <t>Graf 4: Podiel poberateľov invalidného dôchodku na počte obyvateľov v produktívnom veku (k 31.12.2022, upravené o demografiu*)</t>
  </si>
  <si>
    <t>Zdroj: Eurostat, SP</t>
  </si>
  <si>
    <t>[spr_pns_ben]</t>
  </si>
  <si>
    <t>[demo_pjan]</t>
  </si>
  <si>
    <t>Podiel poberateľov</t>
  </si>
  <si>
    <t>Priemer EÚ</t>
  </si>
  <si>
    <t>N/A</t>
  </si>
  <si>
    <t>*Úprava predpokladá, že všetky krajiny majú rovnakú distribúciu invalidity v jednotlivých vekových skupinách ako SK.</t>
  </si>
  <si>
    <t>SUM 16 - 99</t>
  </si>
  <si>
    <t>**Údaje za Maďarsko nie sú dostupné.</t>
  </si>
  <si>
    <t>Graf 5: Výdavky na invalidné dôchodky ako % HDP </t>
  </si>
  <si>
    <t>Zdroj: Eurostat, ŠÚSR, SP</t>
  </si>
  <si>
    <t>[spr_exp_pens]</t>
  </si>
  <si>
    <t>Prognóza príjmov a výdavkov</t>
  </si>
  <si>
    <t>Výdavky na dávky hradené štátom</t>
  </si>
  <si>
    <t>2024**</t>
  </si>
  <si>
    <t>V3*</t>
  </si>
  <si>
    <t>*Údaje za Maďarsko nie sú dostupné.</t>
  </si>
  <si>
    <t xml:space="preserve">**Hodnota zo ŠÚSR. </t>
  </si>
  <si>
    <t>Graf 6: Okresy podľa počtu dní PN a počtu invalidných dôchodcov v produkt. veku* (2023, upravené o demografiu)</t>
  </si>
  <si>
    <t>Zdroj: SP, spracovanie ÚHP</t>
  </si>
  <si>
    <t>Okres</t>
  </si>
  <si>
    <t>Invalidné dôchodky na 100 obyvatelov v produktivnom veku</t>
  </si>
  <si>
    <t>Dni PN</t>
  </si>
  <si>
    <t>Skratka</t>
  </si>
  <si>
    <t>Okres Veľký Krtíš</t>
  </si>
  <si>
    <t>VK</t>
  </si>
  <si>
    <t>Okres Banská Štiavnica</t>
  </si>
  <si>
    <t>BS</t>
  </si>
  <si>
    <t>Okres Medzilaborce</t>
  </si>
  <si>
    <t>ML</t>
  </si>
  <si>
    <t>Okres Prievidza</t>
  </si>
  <si>
    <t>Okres Piešťany</t>
  </si>
  <si>
    <t>Okres Bytča</t>
  </si>
  <si>
    <t>Okres Myjava</t>
  </si>
  <si>
    <t>Okres Stropkov</t>
  </si>
  <si>
    <t>Okres Svidník</t>
  </si>
  <si>
    <t>Okres Michalovce</t>
  </si>
  <si>
    <t>Okres Gelnica</t>
  </si>
  <si>
    <t>Okres Sobrance</t>
  </si>
  <si>
    <t>SO</t>
  </si>
  <si>
    <t>Okres Snina</t>
  </si>
  <si>
    <t>Okres Humenné</t>
  </si>
  <si>
    <t>Okres Námestovo</t>
  </si>
  <si>
    <t>Okres Levice</t>
  </si>
  <si>
    <t>Okres Krupina</t>
  </si>
  <si>
    <t>Okres Žilina</t>
  </si>
  <si>
    <t>Okres Žarnovica</t>
  </si>
  <si>
    <t>Okres Čadca</t>
  </si>
  <si>
    <t>CA</t>
  </si>
  <si>
    <t>Okres Zlaté Moravce</t>
  </si>
  <si>
    <t>Okres Levoča</t>
  </si>
  <si>
    <t>Okres Bardejov</t>
  </si>
  <si>
    <t>Okres Trebišov</t>
  </si>
  <si>
    <t>Okres Žiar nad Hronom</t>
  </si>
  <si>
    <t>Okres Stará Ľubovňa</t>
  </si>
  <si>
    <t>Okres Senica</t>
  </si>
  <si>
    <t>Okres Kysucké Nové Mesto</t>
  </si>
  <si>
    <t>KM</t>
  </si>
  <si>
    <t>Okres Skalica</t>
  </si>
  <si>
    <t>Okres Turčianske Teplice</t>
  </si>
  <si>
    <t>Okres Považská Bystrica</t>
  </si>
  <si>
    <t>Okres Hlohovec</t>
  </si>
  <si>
    <t>Okres Detva</t>
  </si>
  <si>
    <t>Okres Galanta</t>
  </si>
  <si>
    <t>Okres Tvrdošín</t>
  </si>
  <si>
    <t>Okres Vranov nad Topľou</t>
  </si>
  <si>
    <t>Okres Spišská Nová Ves</t>
  </si>
  <si>
    <t>Okres Kežmarok</t>
  </si>
  <si>
    <t>Okres Sabinov</t>
  </si>
  <si>
    <t>Okres Poltár</t>
  </si>
  <si>
    <t>Okres Poprad</t>
  </si>
  <si>
    <t>Okres Púchov</t>
  </si>
  <si>
    <t>Okres Ilava</t>
  </si>
  <si>
    <t>Okres Trnava</t>
  </si>
  <si>
    <t>Okres Šaľa</t>
  </si>
  <si>
    <t>Okres Martin</t>
  </si>
  <si>
    <t>Okres Dunajská Streda</t>
  </si>
  <si>
    <t>Okres Partizánske</t>
  </si>
  <si>
    <t>Okres Bánovce nad Bebravou</t>
  </si>
  <si>
    <t>Okres Nové Mesto nad Váhom</t>
  </si>
  <si>
    <t>Okres Topoľčany</t>
  </si>
  <si>
    <t>Okres Nové Zámky</t>
  </si>
  <si>
    <t>Okres Dolný Kubín</t>
  </si>
  <si>
    <t>Okres Nitra</t>
  </si>
  <si>
    <t>Okres Prešov</t>
  </si>
  <si>
    <t>Okres Liptovský Mikuláš</t>
  </si>
  <si>
    <t>Okres Rimavská Sobota</t>
  </si>
  <si>
    <t>Okres Lučenec</t>
  </si>
  <si>
    <t>Okres Zvolen</t>
  </si>
  <si>
    <t>Okres Ružomberok</t>
  </si>
  <si>
    <t>Okres Malacky</t>
  </si>
  <si>
    <t>Okres Brezno</t>
  </si>
  <si>
    <t>Okres Komárno</t>
  </si>
  <si>
    <t>Okres Pezinok</t>
  </si>
  <si>
    <t>Okres Trenčín</t>
  </si>
  <si>
    <t>Okres Rožňava</t>
  </si>
  <si>
    <t>Okres Košice - okolie</t>
  </si>
  <si>
    <t>Okres Revúca</t>
  </si>
  <si>
    <t>Okres Senec</t>
  </si>
  <si>
    <t>Okres Košice IV</t>
  </si>
  <si>
    <t>Okres Bratislava II</t>
  </si>
  <si>
    <t>Okres Bratislava V</t>
  </si>
  <si>
    <t>Okres Košice II</t>
  </si>
  <si>
    <t>Okres Košice I</t>
  </si>
  <si>
    <t>Okres Bratislava III</t>
  </si>
  <si>
    <t>BA III</t>
  </si>
  <si>
    <t>Okres Banská Bystrica</t>
  </si>
  <si>
    <t>Okres Košice III</t>
  </si>
  <si>
    <t>Okres Bratislava IV</t>
  </si>
  <si>
    <t>BA IV</t>
  </si>
  <si>
    <t>Okres Bratislava I</t>
  </si>
  <si>
    <t>BA I</t>
  </si>
  <si>
    <t>* Kvôli dostupnosti dát použitá veková skupina 20 až 64 rokov.</t>
  </si>
  <si>
    <t>Graf 7: Podiel ľudí nad 16 rokov, ktorí sú ohrození chudobou (2024)</t>
  </si>
  <si>
    <t xml:space="preserve">Zdroj: Eurostat </t>
  </si>
  <si>
    <t>[hlth_dpe020]</t>
  </si>
  <si>
    <t>Bez zdravotného postihnutia</t>
  </si>
  <si>
    <t>Čiastočné aj závažné postihnutie</t>
  </si>
  <si>
    <t>EU 27</t>
  </si>
  <si>
    <t>Graf 8: Miera závažnej materiálnej a sociálnej deprivácie ľudí so zdravotným postihnutím nad 16 rokov (2024)</t>
  </si>
  <si>
    <t>[hlth_dm010]</t>
  </si>
  <si>
    <t>Graf 9: Vplyv príspevkov zo sociálneho systému na zníženie rizika chudoby zdravotne znevýhodnených (vrátane dôchodkov, rok 2024)</t>
  </si>
  <si>
    <t>[hlth_dpe030]</t>
  </si>
  <si>
    <t>Častočné alebo závažné postihnutie</t>
  </si>
  <si>
    <t>Pred vyplatením soc. dávok</t>
  </si>
  <si>
    <t>Po vyplatení soc. dávok</t>
  </si>
  <si>
    <t>Rozdiel</t>
  </si>
  <si>
    <t>Rozdiel (p.b.)</t>
  </si>
  <si>
    <t>Pozn.: Započítané sú osoby staršie ako 16 rokov s určitým alebo závažným zdravotným postihnutím.</t>
  </si>
  <si>
    <t>Graf 10: Rozdiel v zamestnanosti medzi zdravou populáciou a osobami so zdravotným postihnutím (p.b.)</t>
  </si>
  <si>
    <t>[tepsr_sp200]</t>
  </si>
  <si>
    <t>Pozn.: Uvedené spolu za osoby s čiastočným aj závažným postihnutím.</t>
  </si>
  <si>
    <t>Graf 11: Priemerný ročný počet dní práceneschopnosti podľa druhu pracujúceho (2023)</t>
  </si>
  <si>
    <t>Zdroj: SP, Register FO, Register organizácií, spracovanie ÚHP</t>
  </si>
  <si>
    <t>Druh pracujúceho</t>
  </si>
  <si>
    <t>Počet dní PN</t>
  </si>
  <si>
    <t>Stabilný zamestnanec*</t>
  </si>
  <si>
    <t>Nový zamestnanec, predtým nezamestnaný**</t>
  </si>
  <si>
    <t>Dobrovoľne poistená osoba</t>
  </si>
  <si>
    <t>Odchádzajúci zamestnanec***</t>
  </si>
  <si>
    <t>Zamestnanec organizácie nad 100 zamestnancov</t>
  </si>
  <si>
    <t>Zamestnanec person. agentúry nad 100 zamestnancov</t>
  </si>
  <si>
    <t>Pracujúci v Bratislave****</t>
  </si>
  <si>
    <t>Pracujúci na Kysuciach****</t>
  </si>
  <si>
    <t>* Pracuje v rovnakom zamestnaní aspoň 12 mesiacov pred začatím PN a 4 mesiace po.</t>
  </si>
  <si>
    <t>** Začal PN v mesiaci nástupu do práce alebo v nasledujúcom mesiaci. Predtým nezamestnaný aspoň 3 mesiace.</t>
  </si>
  <si>
    <t>*** Odišiel v období od 1 mesiaca pred začatím PN po 3 mesiace po začatí PN.</t>
  </si>
  <si>
    <t>**** Zahŕňa aj dohodárov, SZČO a dobrovoľne nemocensky poistené osoby.</t>
  </si>
  <si>
    <t>Graf 12: Obdobie, počas ktorého hradí zamestnancovi dávku zamestnávateľ sa medzi európskymi krajinami výrazne líši</t>
  </si>
  <si>
    <t>Zdroj: MISSOC</t>
  </si>
  <si>
    <t>Počet dní</t>
  </si>
  <si>
    <t>Spojené kráľovstvo</t>
  </si>
  <si>
    <t>UK</t>
  </si>
  <si>
    <t>Švajčiarsko</t>
  </si>
  <si>
    <t>CH</t>
  </si>
  <si>
    <t>Nórsko</t>
  </si>
  <si>
    <t>NO</t>
  </si>
  <si>
    <t>Slovensko 2026</t>
  </si>
  <si>
    <t>SK 26</t>
  </si>
  <si>
    <t>Slovensko 2025</t>
  </si>
  <si>
    <t>SK 25</t>
  </si>
  <si>
    <t>Island</t>
  </si>
  <si>
    <t>IS</t>
  </si>
  <si>
    <t xml:space="preserve">Pozn.: Pri Maďarsku a Poľsku ide o súčet dní za kalendárny rok. </t>
  </si>
  <si>
    <t>Graf 13: Počet PN s trvaním aspoň 180 dní na mestských a obecných úradoch so začiatkom v danom mesiaci</t>
  </si>
  <si>
    <t>Zdroj: SP, MV SR, spracovanie ÚHP</t>
  </si>
  <si>
    <t>Mesiac</t>
  </si>
  <si>
    <t>PN &gt;= 180 dní</t>
  </si>
  <si>
    <t>Popis</t>
  </si>
  <si>
    <t>2017/12</t>
  </si>
  <si>
    <t>2018/01</t>
  </si>
  <si>
    <t>2018/02</t>
  </si>
  <si>
    <t>2018/03</t>
  </si>
  <si>
    <t>2018/04</t>
  </si>
  <si>
    <t>2018/05</t>
  </si>
  <si>
    <t>2018/06</t>
  </si>
  <si>
    <t>2018/07</t>
  </si>
  <si>
    <t>2018/08</t>
  </si>
  <si>
    <t>2018/09</t>
  </si>
  <si>
    <t>2018/10</t>
  </si>
  <si>
    <t>2018/11</t>
  </si>
  <si>
    <t>Voľby 2018</t>
  </si>
  <si>
    <t>2018/12</t>
  </si>
  <si>
    <t>2019/01</t>
  </si>
  <si>
    <t>2019/02</t>
  </si>
  <si>
    <t>2019/03</t>
  </si>
  <si>
    <t>2019/04</t>
  </si>
  <si>
    <t>2019/05</t>
  </si>
  <si>
    <t>2019/06</t>
  </si>
  <si>
    <t>2019/07</t>
  </si>
  <si>
    <t>2019/08</t>
  </si>
  <si>
    <t>2019/09</t>
  </si>
  <si>
    <t>2019/10</t>
  </si>
  <si>
    <t>2019/11</t>
  </si>
  <si>
    <t>2019/12</t>
  </si>
  <si>
    <t>2020/01</t>
  </si>
  <si>
    <t>2020/02</t>
  </si>
  <si>
    <t>2020/03</t>
  </si>
  <si>
    <t>2020/04</t>
  </si>
  <si>
    <t>2020/05</t>
  </si>
  <si>
    <t>2020/06</t>
  </si>
  <si>
    <t>2020/07</t>
  </si>
  <si>
    <t>2020/08</t>
  </si>
  <si>
    <t>2020/09</t>
  </si>
  <si>
    <t>2020/10</t>
  </si>
  <si>
    <t>2020/11</t>
  </si>
  <si>
    <t>2020/12</t>
  </si>
  <si>
    <t>2021/01</t>
  </si>
  <si>
    <t>2021/02</t>
  </si>
  <si>
    <t>2021/03</t>
  </si>
  <si>
    <t>2021/04</t>
  </si>
  <si>
    <t>2021/05</t>
  </si>
  <si>
    <t>2021/06</t>
  </si>
  <si>
    <t>2021/07</t>
  </si>
  <si>
    <t>2021/08</t>
  </si>
  <si>
    <t>2021/09</t>
  </si>
  <si>
    <t>2021/10</t>
  </si>
  <si>
    <t>2021/11</t>
  </si>
  <si>
    <t>2021/12</t>
  </si>
  <si>
    <t>2022/01</t>
  </si>
  <si>
    <t>2022/02</t>
  </si>
  <si>
    <t>2022/03</t>
  </si>
  <si>
    <t>2022/04</t>
  </si>
  <si>
    <t>2022/05</t>
  </si>
  <si>
    <t>2022/06</t>
  </si>
  <si>
    <t>2022/07</t>
  </si>
  <si>
    <t>2022/08</t>
  </si>
  <si>
    <t>2022/09</t>
  </si>
  <si>
    <t>2022/10</t>
  </si>
  <si>
    <t>Voľby 2022</t>
  </si>
  <si>
    <t>2022/11</t>
  </si>
  <si>
    <t>2022/12</t>
  </si>
  <si>
    <t>2023/01</t>
  </si>
  <si>
    <t>2023/02</t>
  </si>
  <si>
    <t>2023/03</t>
  </si>
  <si>
    <t>2023/04</t>
  </si>
  <si>
    <t>2023/05</t>
  </si>
  <si>
    <t>2023/06</t>
  </si>
  <si>
    <t>2023/07</t>
  </si>
  <si>
    <t>2023/08</t>
  </si>
  <si>
    <t>2023/09</t>
  </si>
  <si>
    <t>2023/10</t>
  </si>
  <si>
    <t>2023/11</t>
  </si>
  <si>
    <t>Graf 14: Počet dní PN a ročné náklady na zdrav. starostlivosť na zamestnanca v organizáciách nad 100 zamestnancov (2023)</t>
  </si>
  <si>
    <t>Zdroj: SP, Register organizácií, IZA, spracovanie ÚHP</t>
  </si>
  <si>
    <t>Pozn.: Náklady na zdravotnú starostlivosť – priemerné náklady zdravotných poisťovní na 1 zamestnanca so stropom 50-tisíc eur ročne na jednotlivca.</t>
  </si>
  <si>
    <t>NACE</t>
  </si>
  <si>
    <t>Iná organizácia</t>
  </si>
  <si>
    <t>Náklady na ZS - priemer</t>
  </si>
  <si>
    <t>Personálna agentúra</t>
  </si>
  <si>
    <t>Graf 15: Okresy s najvyšším a najnižším počtom dní PN na pracujúceho v produktívnom veku* (2023, upravené o demografiu)</t>
  </si>
  <si>
    <t>Dni</t>
  </si>
  <si>
    <t>Priemer</t>
  </si>
  <si>
    <t>KK</t>
  </si>
  <si>
    <t>SP</t>
  </si>
  <si>
    <t>SL</t>
  </si>
  <si>
    <t>…</t>
  </si>
  <si>
    <t xml:space="preserve"> Zahŕňa aj dohodárov, SZČO a dobrovoľne nemocensky poistené osoby.</t>
  </si>
  <si>
    <t>Graf 16: Okresy podľa počtu dní PN na pracujúceho v produktívnom veku (2023, upravené o demografiu)</t>
  </si>
  <si>
    <t>Graf 17: Odvetvia s vysokým podielom dní zamestnancov na PN v zime a priemer slovenského hospodárstva (dec 22 – nov 23, % celoročného priemeru, NACE podtriedy)</t>
  </si>
  <si>
    <t>Zdroj: SP, Register organizácií, spracovanie ÚHP</t>
  </si>
  <si>
    <t>Odvetvie</t>
  </si>
  <si>
    <t>Dec</t>
  </si>
  <si>
    <t>Jan</t>
  </si>
  <si>
    <t>Feb</t>
  </si>
  <si>
    <t>Mar</t>
  </si>
  <si>
    <t>Apr</t>
  </si>
  <si>
    <t>Máj</t>
  </si>
  <si>
    <t>Jún</t>
  </si>
  <si>
    <t>Júl</t>
  </si>
  <si>
    <t>Aug</t>
  </si>
  <si>
    <t>Sep</t>
  </si>
  <si>
    <t>Okt</t>
  </si>
  <si>
    <t>Nov</t>
  </si>
  <si>
    <t>SK hospodárstvo</t>
  </si>
  <si>
    <t>Výstavba ciest</t>
  </si>
  <si>
    <t>Zmiešané poľnohosp.</t>
  </si>
  <si>
    <t>Pestovanie obilnín</t>
  </si>
  <si>
    <t>Zemné práce</t>
  </si>
  <si>
    <t>Technické testovanie</t>
  </si>
  <si>
    <t>Chov dojníc</t>
  </si>
  <si>
    <t>Výstavba budov</t>
  </si>
  <si>
    <t>Ostatné stavebné práce</t>
  </si>
  <si>
    <t>Ponz.: Iba dni na PN platené SP (bez prvých 10 dní).</t>
  </si>
  <si>
    <t>Graf 18: Odvetvia s vysokým podielom dní SZČO na PN v zime a priemer zamestnancov a ostatných SZČO (dec 22 – nov 23, % celoročného priemeru, NACE sekcie)</t>
  </si>
  <si>
    <t>Zdroj: SP, daňové priznania FO, spracovanie ÚHP</t>
  </si>
  <si>
    <t>Zamestnanci</t>
  </si>
  <si>
    <t>Ostatní SZČO</t>
  </si>
  <si>
    <t>Pôdohospodárstvo</t>
  </si>
  <si>
    <t>Stavebníctvo</t>
  </si>
  <si>
    <t>Ostatné športové činnosti  (NACE podtrieda 93190)</t>
  </si>
  <si>
    <t>Graf 19: Výdavky na dávky v práceneschopnosti dôchodcov (2024, mil. eur)</t>
  </si>
  <si>
    <t>Starobní*</t>
  </si>
  <si>
    <t>Čiastočne invalidní</t>
  </si>
  <si>
    <t>Plne invalidní</t>
  </si>
  <si>
    <t>Výdavky 2023/12 az 2024/11</t>
  </si>
  <si>
    <t>* Zahŕňa aj predčasných starobných dôchodcov.</t>
  </si>
  <si>
    <t>Graf 20: Priemerná výška dôchodku a dávky počas PN u dôchodcov* (2024, eur)</t>
  </si>
  <si>
    <t>Dôchodok</t>
  </si>
  <si>
    <t>Dávka počas PN</t>
  </si>
  <si>
    <t>Starobní</t>
  </si>
  <si>
    <t>* Iba dôchodcovia, ktorí v roku 2024 poberali pravidelne vyplácaný dôchodok aj dávku počas PN.</t>
  </si>
  <si>
    <t>Graf 21: Modelový príklad použitia fázovanej PN</t>
  </si>
  <si>
    <t>Zdroj: ÚHP</t>
  </si>
  <si>
    <t>Súčasnosť – náhly návrat do práce a následná ďalšia PN</t>
  </si>
  <si>
    <t>Fázovaná PN – postupný návrat do práce</t>
  </si>
  <si>
    <t>PN</t>
  </si>
  <si>
    <t>Pracovný úväzok</t>
  </si>
  <si>
    <t>Graf 22: Mediánový predpokladaný a skutočný príjem zo zamestnania po priznaní invalidity (v % príjmu pred invaliditou, rok priznania 2019-23, referenčný OMB* min. 0,5)</t>
  </si>
  <si>
    <t xml:space="preserve">Zdroj: SP, spracovanie ÚHP </t>
  </si>
  <si>
    <t>Predpokladaný</t>
  </si>
  <si>
    <t>Skutočný</t>
  </si>
  <si>
    <t>* Referenčný osobný mzdový bod – viď Príloha 3. Hodnota 0,5 predstavuje približne úroveň minimálnej mzdy.</t>
  </si>
  <si>
    <t>Graf 23: Mediánový rozdiel medzi skutočným a predpokladaným príjmom zo zamestnania podľa druhu diagnózy* (v % príjmu pred invaliditou, rok priznania dôchodku 2019-23, referenčný OMB min. 0,5)</t>
  </si>
  <si>
    <t>Druh diagnózy</t>
  </si>
  <si>
    <t>Plní</t>
  </si>
  <si>
    <t>Čiastoční</t>
  </si>
  <si>
    <t>Duševné poruchy (F)</t>
  </si>
  <si>
    <t>Choroby obehovej sústavy (I)</t>
  </si>
  <si>
    <t>Poranenia (S,T)</t>
  </si>
  <si>
    <t>Choroby nervovej sústavy (G)</t>
  </si>
  <si>
    <t>Choroby tráviacej sústavy (K)</t>
  </si>
  <si>
    <t>Choroby oka a ucha (H)</t>
  </si>
  <si>
    <t>Choroby močovopohlavnej sústavy (N)</t>
  </si>
  <si>
    <t>Metabolické choroby (E)</t>
  </si>
  <si>
    <t>Choroby svalovej a kostrovej sústavy (M)</t>
  </si>
  <si>
    <t>Choroby dýchacej sústavy (J)</t>
  </si>
  <si>
    <t>Nádory (C,D00 - D48)</t>
  </si>
  <si>
    <t>* Uvedené iba diagnózy, pri ktorých obe vzorky (čiastočne aj plne invalidní) obsahujú aspoň 100 dôchodcov.</t>
  </si>
  <si>
    <t>Graf 24: Príklad krátenia invalidného dôchodku v roku 2026 vo výške 10 % z prírastku príjmu po priznaní invalidity (priemerný mesačný príjem skutočného invalidného dôchodcu*, eur)</t>
  </si>
  <si>
    <t>Referenčný príjem zo zamestnania</t>
  </si>
  <si>
    <t>Skutočný príjem zo zamestnania</t>
  </si>
  <si>
    <t>Krátenie</t>
  </si>
  <si>
    <t>Invalidný dôchodok</t>
  </si>
  <si>
    <t>Jan 2026</t>
  </si>
  <si>
    <t>* Pre lepšiu ilustráciu sú pozmenené roky.</t>
  </si>
  <si>
    <t>Graf 25: Možné varianty progresívneho krátenia  invalidných dôchodkov podľa výšky príjmu (krátenie v % dôchodku)</t>
  </si>
  <si>
    <t xml:space="preserve">Zdroj: ÚHP </t>
  </si>
  <si>
    <t>Celkový príjem ako násobok PM</t>
  </si>
  <si>
    <t>Variant 1 - úspora 72 mil. eur</t>
  </si>
  <si>
    <t>Variant 2 - úspora 36 mil. eur</t>
  </si>
  <si>
    <t>Variant 3 - úspora 35 mil. eur</t>
  </si>
  <si>
    <t>* Hrubý príjem z pracovnej činnosti + invalidný dôchodok. Priemerná mzda z roku R-2.</t>
  </si>
  <si>
    <t>Graf 26: Rôzne mesačné príjmy 21-ročného človeka, ktorý sa stal invalidným, podľa jeho pracovnej histórie (eur)</t>
  </si>
  <si>
    <t>Zdroj: SP, zákon o sociálnom poistení, zákon o pomoci v hmotnej núdzi, spracovanie ÚHP</t>
  </si>
  <si>
    <t>Odpracoval 11 mesiacov, poberá pomoc v hmotnej núdzi</t>
  </si>
  <si>
    <t>Odpracoval rok za minimálnu mzdu, má invalidný dôchodok</t>
  </si>
  <si>
    <t>Nepracoval, má invalidný dôchodok z mladosti</t>
  </si>
  <si>
    <t>Odpracoval rok za priemernú mzdu, má invalidný dôchodok</t>
  </si>
  <si>
    <t>Nepracoval, ale doplatil si poistné 13,2 tis. eur, má invalidný dôchodok</t>
  </si>
  <si>
    <t>Príjem</t>
  </si>
  <si>
    <t>Graf 27: Počet odpracovaných rokov potrebných na priznanie nároku na invalidný dôchodok podľa veku  </t>
  </si>
  <si>
    <t>Zdroj: SP, ÚHP</t>
  </si>
  <si>
    <t xml:space="preserve">Odpracované roky </t>
  </si>
  <si>
    <t>Návrh Variant 2</t>
  </si>
  <si>
    <t>Návrh Variant 1</t>
  </si>
  <si>
    <t>Aktuálne platný minimálny počet odpracovaných rokov</t>
  </si>
  <si>
    <t>Graf 28: Okresy s najvyšším a najnižším počtom invalidných dôchodcov na 100 obyvateľov v produktívnom veku* (2023, upravené o demografiu)</t>
  </si>
  <si>
    <t>Kraj</t>
  </si>
  <si>
    <t>ID na 100 obyvateľov</t>
  </si>
  <si>
    <t>PD</t>
  </si>
  <si>
    <t>BY</t>
  </si>
  <si>
    <t>...</t>
  </si>
  <si>
    <t>KE III</t>
  </si>
  <si>
    <t>Graf 29: Okresy podľa počtu invalidných dôchodcov na 100 obyvateľov v produkt. veku (2023, upr. o demografiu)</t>
  </si>
  <si>
    <t>Počet ID na 100 obyv.</t>
  </si>
  <si>
    <t>Graf 30: Krátenie pri zvýšení príjmu - počet invalidných dôchodcov (v tisícoch osôb) podľa výšky krátenia invalidného dôchodku v eur (priemer cez mesiace roku 2024)</t>
  </si>
  <si>
    <t>Krátenie v eur</t>
  </si>
  <si>
    <t>Počet zasiahnutých ľudí</t>
  </si>
  <si>
    <t>Bez krátenia</t>
  </si>
  <si>
    <t>(0; 50]</t>
  </si>
  <si>
    <t>(50; 100]</t>
  </si>
  <si>
    <t>(100; 200]</t>
  </si>
  <si>
    <t>(200; 500]</t>
  </si>
  <si>
    <t>Nad 500</t>
  </si>
  <si>
    <t>Graf 31: Krátenie pre ľudí s vysokým príjmom (Alternatíva, Variant 1) - počet inv. dôchodcov (v tis. osôb) podľa výšky krátenia inv. dôchodku (eur, priemer cez mesiace roku 2024)</t>
  </si>
  <si>
    <t>Tabuľka 2: Výdavky na práceneschopnosť a invaliditu (mil. eur)</t>
  </si>
  <si>
    <t>Zdroj: MF SR Prognóza príjmov a výdavkov, ŠÚSR, SP</t>
  </si>
  <si>
    <t>Prognóza výdavkov</t>
  </si>
  <si>
    <t>[so2003rs]</t>
  </si>
  <si>
    <t>Skupina výdavkov</t>
  </si>
  <si>
    <t>2013S</t>
  </si>
  <si>
    <t>2021S</t>
  </si>
  <si>
    <t>2022S</t>
  </si>
  <si>
    <t>2023S</t>
  </si>
  <si>
    <t>2024S</t>
  </si>
  <si>
    <t>2025S</t>
  </si>
  <si>
    <t>2026P</t>
  </si>
  <si>
    <t>2027P</t>
  </si>
  <si>
    <t>2028P</t>
  </si>
  <si>
    <t>Dávky v práceneschopnosti (SP)</t>
  </si>
  <si>
    <t>Invalidné dôchodky (SP)</t>
  </si>
  <si>
    <t>Inv. dôchodky z mladosti (MPSVaR)</t>
  </si>
  <si>
    <t>141*</t>
  </si>
  <si>
    <t>156*</t>
  </si>
  <si>
    <t>173*</t>
  </si>
  <si>
    <t>188*</t>
  </si>
  <si>
    <t>% HDP</t>
  </si>
  <si>
    <t>Spolu</t>
  </si>
  <si>
    <t xml:space="preserve">Pozn.: S = skutočnosť, P = prognóza; údaje sú vrátane 13. dôchodkov. </t>
  </si>
  <si>
    <t xml:space="preserve">Skokový nárast výdavkov na invalidné dôchodky v roku 2024 je spôsobený presunom výplaty 13. dôchodkov z kapitoly MPSVaR do Sociálnej poisťovne.                                                                                                                                                             </t>
  </si>
  <si>
    <t>Tabuľka 3: Pravidelne vyplácané invalidné dôchodky v roku 2024*</t>
  </si>
  <si>
    <t>Zdroj: mikrodáta SP, spracovanie ÚHP</t>
  </si>
  <si>
    <t>Plné</t>
  </si>
  <si>
    <t>Čiastočné</t>
  </si>
  <si>
    <t>Výdavky (mil. eur)</t>
  </si>
  <si>
    <t>Priemerný mesačný počet poberateľov</t>
  </si>
  <si>
    <t>Priemerná výška (eur)</t>
  </si>
  <si>
    <t>Podiel pracujúcich invalidných dôchodcov</t>
  </si>
  <si>
    <t>* Bez 13. dôchodkov a spätne doplácaných dôchodkov. Výdavky v tabuľke sú preto nižšie ako prezentuje v súhrnných číslach SP a MPSVaR.</t>
  </si>
  <si>
    <t>Tabuľka 4: Výška dávky počas PN a invalidného dôchodku pri rôznych úrovniach predchádzajúcej mzdy (eur, 2025)</t>
  </si>
  <si>
    <t>Zdroj: Zákon o sociálnom poistení, zákon o pomoci v hmotnej núdzi, spracovanie ÚHP</t>
  </si>
  <si>
    <t>Dlhodobo nezamestnaný</t>
  </si>
  <si>
    <t>Minimálna mzda</t>
  </si>
  <si>
    <t>Priemerná mzda</t>
  </si>
  <si>
    <t>2-násobok  priemernej mzdy</t>
  </si>
  <si>
    <t>3-násobok 
priem. mzdy (max.)</t>
  </si>
  <si>
    <t>4-násobok priemernej mzdy</t>
  </si>
  <si>
    <t xml:space="preserve">Hrubá mzda zo zamestnania </t>
  </si>
  <si>
    <t>-</t>
  </si>
  <si>
    <t>Čistá mzda zo zamestnania</t>
  </si>
  <si>
    <t>Výška dávky počas PN*</t>
  </si>
  <si>
    <t>Invalidný dôchodok**</t>
  </si>
  <si>
    <t>Dávka v hmotnej núdzi</t>
  </si>
  <si>
    <t>* V mesiaci, ktorý má 31 dní.</t>
  </si>
  <si>
    <t>** Plne inv. dôchodca, ktorý začal pracovať ako 20-ročný (započíta sa 44 rokov od začiatku práce do dôchodkového veku).</t>
  </si>
  <si>
    <t>Tabuľka 5: Príklady   porovnania zásluhovosti v krajinách EÚ </t>
  </si>
  <si>
    <t>Zdroj: MISSOC, ISSA, ESPN, webstránky sociálnych systémov</t>
  </si>
  <si>
    <t>Áno (nižšia zásluhovosť)</t>
  </si>
  <si>
    <t>Nie (vyššia zásluhovosť)</t>
  </si>
  <si>
    <t>Existujú dávky nahrádzajúce príjem, na ktoré majú ľudia s invaliditou nárok bez ohľadu na históriu platenia odvodov.*</t>
  </si>
  <si>
    <t>AT, BE, BG, CY, CZ, DK, EE, EL, ES, FI, FR, HU, HR, IE, IT, LU, LT, LV, MT, NL, PL, PT, RO, SE, SI</t>
  </si>
  <si>
    <r>
      <t>SK</t>
    </r>
    <r>
      <rPr>
        <sz val="11"/>
        <color rgb="FF000000"/>
        <rFont val="Arial Narrow"/>
        <family val="2"/>
        <scheme val="minor"/>
      </rPr>
      <t>, DE</t>
    </r>
  </si>
  <si>
    <t>Súbeh pracovného príjmu a invalidného dôchodku je obmedzený.</t>
  </si>
  <si>
    <t>AT, BE, CY, DE, DK, EE, ES, FI, FR, HR, HU, IE, IT, LU, MT, NL, PL, PT, RO, SE, SI</t>
  </si>
  <si>
    <r>
      <t>SK</t>
    </r>
    <r>
      <rPr>
        <sz val="11"/>
        <color rgb="FF000000"/>
        <rFont val="Arial Narrow"/>
        <family val="2"/>
        <scheme val="minor"/>
      </rPr>
      <t>, BG, CZ, EL, LT, LV</t>
    </r>
  </si>
  <si>
    <t>Súbeh dávky v práceneschopnosti a dôchodku je vo všeobecnosti obmedzený.</t>
  </si>
  <si>
    <t>BE, CY, DE, DK, EL, ES, FR, HU, IE, IT, LU, MT, PL, PT, RO, SI</t>
  </si>
  <si>
    <r>
      <t>SK</t>
    </r>
    <r>
      <rPr>
        <sz val="11"/>
        <color rgb="FF000000"/>
        <rFont val="Arial Narrow"/>
        <family val="2"/>
        <scheme val="minor"/>
      </rPr>
      <t>,</t>
    </r>
    <r>
      <rPr>
        <b/>
        <sz val="11"/>
        <color rgb="FF000000"/>
        <rFont val="Arial Narrow"/>
        <family val="2"/>
        <scheme val="minor"/>
      </rPr>
      <t xml:space="preserve"> </t>
    </r>
    <r>
      <rPr>
        <sz val="11"/>
        <color rgb="FF000000"/>
        <rFont val="Arial Narrow"/>
        <family val="2"/>
        <scheme val="minor"/>
      </rPr>
      <t>AT, BG, CZ, EE, FI, HR, LV, LT, NL, SE</t>
    </r>
  </si>
  <si>
    <t>* Mimo špecifických skupín, napr. invalidi z mladosti.</t>
  </si>
  <si>
    <t>Tabuľka 6: Výška dávky počas PN pri rôznych úrovniach mzdy zo zamestnania v roku 2025 (eur)</t>
  </si>
  <si>
    <t>Zdroj: Zákon o sociálnom poistení, spracovanie ÚHP</t>
  </si>
  <si>
    <t>Hrubá mzda zo zamestnania</t>
  </si>
  <si>
    <t>Mesačná výška dávky PN (31 dní)</t>
  </si>
  <si>
    <t>Miera náhrady</t>
  </si>
  <si>
    <t>Pozn. Platí pre jednotlivca bez detí.</t>
  </si>
  <si>
    <t>Tabuľka 8: Dávky v nezamestnanosti, ktorých vyplácanie začalo v roku 2023 </t>
  </si>
  <si>
    <t>Počet dávok*</t>
  </si>
  <si>
    <t>Všetky</t>
  </si>
  <si>
    <t>- Poberateľ nebol bezprostredne** predtým na PN</t>
  </si>
  <si>
    <t>- Poberateľ bol bezprostredne predtým na PN 1 až 89 dní</t>
  </si>
  <si>
    <t>- Poberateľ bol bezprostredne predtým na PN aspoň 90 dní</t>
  </si>
  <si>
    <t>* Ak je dávka vyplácaná počas viacerých mesiacov, počíta sa iba za jednu dávku.</t>
  </si>
  <si>
    <t>** Počítajú sa PN, ktoré skončili maximálne 2 mesiace pred začiatkom poberania dávky v nezamestnanosti.</t>
  </si>
  <si>
    <t>Tabuľka 11: Počet invalidných dôchodcov (priemer počas roka 2024)</t>
  </si>
  <si>
    <t>Celkový počet</t>
  </si>
  <si>
    <t>94 602</t>
  </si>
  <si>
    <t>Pracujúci</t>
  </si>
  <si>
    <t>Pracujúci, mzda &gt; PM</t>
  </si>
  <si>
    <t>Pracujúci, mzda &gt; 3 * PM</t>
  </si>
  <si>
    <t xml:space="preserve">Pozn.: PM – priemerná mzda v hospodárstve (1524 eur). </t>
  </si>
  <si>
    <t>Bez invalidných dôchodcov vo veku nad 64 rokov.</t>
  </si>
  <si>
    <t xml:space="preserve">Tabuľka 12: Počet rokov dôchodkového poistenia na vznik nároku </t>
  </si>
  <si>
    <t>Zdroj: Zákon o sociálnom poistení</t>
  </si>
  <si>
    <t>Vek poistenca</t>
  </si>
  <si>
    <t>&lt; 20</t>
  </si>
  <si>
    <t>20 – 23</t>
  </si>
  <si>
    <t>24 – 27</t>
  </si>
  <si>
    <t>28 – 33</t>
  </si>
  <si>
    <t>34 – 39</t>
  </si>
  <si>
    <t>40 – 44</t>
  </si>
  <si>
    <t>&gt; 44</t>
  </si>
  <si>
    <t>Minimálny počet rokov</t>
  </si>
  <si>
    <t>&lt; 1</t>
  </si>
  <si>
    <t>Tabuľka 13: Výška plného dôchodku priznaného v roku 2025 pri rôznych úrovniach mzdy počas kariéry (eur)</t>
  </si>
  <si>
    <t>Hrubá mzda zo zamestnania (2025)</t>
  </si>
  <si>
    <t>Invalidný dôchodok (mesačne)</t>
  </si>
  <si>
    <t>Pozn.: Plný invalidný dôchodca, ktorý začal pracovať ako 20-ročný, t.j. započíta sa 44 rokov (od začiatku práce do dôchodkového veku).</t>
  </si>
  <si>
    <t>Tabuľka 17: Výsledky regresného modelu (závislá premenná: súčet dní na PN, ktoré začali v období december 2022 až november 2023,  n = 1 099 288, R2 = 0,04549)</t>
  </si>
  <si>
    <t>Zdroj: vlastné spracovanie podľa dát SP, ÚPSVaR, IFP, MV SR</t>
  </si>
  <si>
    <t>Premenná</t>
  </si>
  <si>
    <t>Koeficient</t>
  </si>
  <si>
    <t>Štandardná odchýlka</t>
  </si>
  <si>
    <t>(Intercept)</t>
  </si>
  <si>
    <t>***</t>
  </si>
  <si>
    <t>Konštantný člen.</t>
  </si>
  <si>
    <t>PA</t>
  </si>
  <si>
    <t>Zamestnávateľom je personálna agentúra.</t>
  </si>
  <si>
    <t>pohlavie</t>
  </si>
  <si>
    <t>Muž – 0, žena – 1.</t>
  </si>
  <si>
    <t>vek</t>
  </si>
  <si>
    <t>Vek v rokoch.</t>
  </si>
  <si>
    <t>vzdelanie_zs</t>
  </si>
  <si>
    <t>Najvyššie dosiahnuté vzdelanie je základné (referenčná hodnota: vysoké).</t>
  </si>
  <si>
    <t>vzdelanie_ss</t>
  </si>
  <si>
    <t>Najvyššie dosiahnuté vzdelanie je stredné (referenčná hodnota: vysoké).</t>
  </si>
  <si>
    <t>prijem_decil</t>
  </si>
  <si>
    <t>Príjmový decil (1 – najnižší príjem, 10 - najvyšší príjem).</t>
  </si>
  <si>
    <t>ciastocny_id</t>
  </si>
  <si>
    <t>Poberateľ čiastočného invalidného dôchodku.</t>
  </si>
  <si>
    <t>plny_id</t>
  </si>
  <si>
    <t>Poberateľ plného invalidného dôchodku.</t>
  </si>
  <si>
    <t>soc_dav</t>
  </si>
  <si>
    <t>Poberateľ soc. dávok ÚPSVaR (mimo rodičovského príspevku a prídavkov na dieťa).</t>
  </si>
  <si>
    <t>pocet_prac</t>
  </si>
  <si>
    <t>Počet zamestnávateľov v období 2018-2023.</t>
  </si>
  <si>
    <t>mikro</t>
  </si>
  <si>
    <t>Zamestnávateľom je organizácia s 1 až 9 zamestnancami.</t>
  </si>
  <si>
    <t>mala</t>
  </si>
  <si>
    <t>Zamestnávateľom je organizácia s 10 až 49 zamestnancami.</t>
  </si>
  <si>
    <t>stredna</t>
  </si>
  <si>
    <t>Zamestnávateľom je organizácia s 50 až 249 zamestnancami.</t>
  </si>
  <si>
    <t>NACE sekcie (referenčná sekcia: Verejná správa a obrana)</t>
  </si>
  <si>
    <t>nace_a</t>
  </si>
  <si>
    <t>Poľnohospodárstvo, lesníctvo a rybolov.</t>
  </si>
  <si>
    <t>nace_b</t>
  </si>
  <si>
    <t>Ťažba a dobývanie.</t>
  </si>
  <si>
    <t>nace_c</t>
  </si>
  <si>
    <t>Priemyselná výroba.</t>
  </si>
  <si>
    <t>nace_d</t>
  </si>
  <si>
    <t>Dodávka elektriny, plynu, pary a studeného vzduchu.</t>
  </si>
  <si>
    <t>nace_e</t>
  </si>
  <si>
    <t>Dodávka vody, čistenie a odvod odpadových vôd, odpady.</t>
  </si>
  <si>
    <t>nace_f</t>
  </si>
  <si>
    <t>Stavebníctvo.</t>
  </si>
  <si>
    <t>nace_g</t>
  </si>
  <si>
    <t>Veľkoobchod a maloobchod; oprava motorových vozidiel.</t>
  </si>
  <si>
    <t>nace_h</t>
  </si>
  <si>
    <t>Doprava a skladovanie.</t>
  </si>
  <si>
    <t>nace_i</t>
  </si>
  <si>
    <t>Ubytovacie a stravovacie služby.</t>
  </si>
  <si>
    <t>nace_j</t>
  </si>
  <si>
    <t>Informácie a komunikácia.</t>
  </si>
  <si>
    <t>nace_k</t>
  </si>
  <si>
    <t>Finančné a poisťovacie činnosti.</t>
  </si>
  <si>
    <t>nace_l</t>
  </si>
  <si>
    <t>Činnosti v oblasti nehnuteľností.</t>
  </si>
  <si>
    <t>nace_m</t>
  </si>
  <si>
    <t>Odborné, vedecké a technické činnosti.</t>
  </si>
  <si>
    <t>nace_n</t>
  </si>
  <si>
    <t>Administratívne a podporné služby.</t>
  </si>
  <si>
    <t>nace_p</t>
  </si>
  <si>
    <t>Vzdelávanie.</t>
  </si>
  <si>
    <t>nace_q</t>
  </si>
  <si>
    <t>Zdravotníctvo a sociálna pomoc.</t>
  </si>
  <si>
    <t>nace_r</t>
  </si>
  <si>
    <t>*</t>
  </si>
  <si>
    <t>Umenie, zábava a rekreácia.</t>
  </si>
  <si>
    <t>nace_s</t>
  </si>
  <si>
    <t>Ostatné činnosti.</t>
  </si>
  <si>
    <t>Pozn.: Znamienka *, **, *** označujú signifikanciu na hladinách významnosti 10, 5 a 1 %.</t>
  </si>
  <si>
    <t>Tabuľka 18: Osobné mzdové body v rokoch pred a po roku priznaní invalidity (RPI) podľa druhu diagnózy (priemer)*</t>
  </si>
  <si>
    <t xml:space="preserve"> Diagnóza </t>
  </si>
  <si>
    <t xml:space="preserve"> Vzorka</t>
  </si>
  <si>
    <t xml:space="preserve"> OMB RPI-10 </t>
  </si>
  <si>
    <t xml:space="preserve"> OMB RPI-9 </t>
  </si>
  <si>
    <t xml:space="preserve"> OMB RPI-8 </t>
  </si>
  <si>
    <t xml:space="preserve"> OMB RPI-7 </t>
  </si>
  <si>
    <t xml:space="preserve"> OMB RPI-6 </t>
  </si>
  <si>
    <t xml:space="preserve"> OMB RPI-5 </t>
  </si>
  <si>
    <t xml:space="preserve"> OMB RPI-4 </t>
  </si>
  <si>
    <t xml:space="preserve"> OMB RPI-3 </t>
  </si>
  <si>
    <t xml:space="preserve"> OMB RPI-2 </t>
  </si>
  <si>
    <t xml:space="preserve"> OMB RPI-1 </t>
  </si>
  <si>
    <t xml:space="preserve"> OMB RPI </t>
  </si>
  <si>
    <t xml:space="preserve"> OMB RPI+1 </t>
  </si>
  <si>
    <t xml:space="preserve"> OMB RPI+2 </t>
  </si>
  <si>
    <t xml:space="preserve"> OMB RPI+3 </t>
  </si>
  <si>
    <t>Metabolické choroby €</t>
  </si>
  <si>
    <t>Choroby kože (L)</t>
  </si>
  <si>
    <t>Vrodené chyby (Q00 - Q99)</t>
  </si>
  <si>
    <t>Iné zdravotné faktory (Z)</t>
  </si>
  <si>
    <t xml:space="preserve"> Všetky diagnózy </t>
  </si>
  <si>
    <t>* Iba skupiny diagnóz so vzorkou aspoň 500 dôchodcov. Iba dôchodcovia, ktorí v roku 2024 dostali aspoň 1 invalidný dôchodok, ktorý im bol priznaný v období rokov 2019-2023.</t>
  </si>
  <si>
    <t>Tabuľka 19: Príklady diagnóz a miery poklesu schopnosti vykonávať zárobkovú činnosť</t>
  </si>
  <si>
    <t>Druh zdravotného postihnutia</t>
  </si>
  <si>
    <t>Miera poklesu v %</t>
  </si>
  <si>
    <t>ID áno/nie</t>
  </si>
  <si>
    <t>Schizofrénia</t>
  </si>
  <si>
    <t>Ľahká forma</t>
  </si>
  <si>
    <t>20-35</t>
  </si>
  <si>
    <t>O</t>
  </si>
  <si>
    <t>Ťažká forma</t>
  </si>
  <si>
    <t>65-80</t>
  </si>
  <si>
    <t>PP</t>
  </si>
  <si>
    <t>Depresia</t>
  </si>
  <si>
    <t>60-80</t>
  </si>
  <si>
    <t>P</t>
  </si>
  <si>
    <t>Mentálna retardácia</t>
  </si>
  <si>
    <t>Ľahká – horné pásmo (IQ 65 – 69)</t>
  </si>
  <si>
    <t>30-45</t>
  </si>
  <si>
    <t>?</t>
  </si>
  <si>
    <t xml:space="preserve">Ľahká - dolné pásmo (IQ 50 – 54) </t>
  </si>
  <si>
    <t>65-75</t>
  </si>
  <si>
    <t>Stredná (IQ 35 – 49)</t>
  </si>
  <si>
    <t>Ťažká (IQ 20 – 34)</t>
  </si>
  <si>
    <t>Paraplégia</t>
  </si>
  <si>
    <t>Ochrnutie dolných končatín</t>
  </si>
  <si>
    <t>Kvadruplégia</t>
  </si>
  <si>
    <t>Ochrnutie všetkých končatín</t>
  </si>
  <si>
    <t>Obojstranná úplná hluchota</t>
  </si>
  <si>
    <t>Strata jednej hornej končatiny v ramennom kĺbe</t>
  </si>
  <si>
    <t>na nedominantnej končatine</t>
  </si>
  <si>
    <t>50-70</t>
  </si>
  <si>
    <t>na dominantnej končatine</t>
  </si>
  <si>
    <t>75-80</t>
  </si>
  <si>
    <t>Obojstranná endoprotéza bedrového kĺbu</t>
  </si>
  <si>
    <t>bez funkčného obmedzenia pohybu (horná hranica len u fyzicky náročnej profesie)</t>
  </si>
  <si>
    <t>35-45</t>
  </si>
  <si>
    <t xml:space="preserve">so závažným obmedzením pohybu </t>
  </si>
  <si>
    <t>60-75</t>
  </si>
  <si>
    <t>Zhubný nádor prsníka</t>
  </si>
  <si>
    <t xml:space="preserve">po chirurgickom odstránení nádoru v štádiu I bez následnej onkologickej liečby </t>
  </si>
  <si>
    <t xml:space="preserve">po chirurgickom odstránení nádoru vo včasnom štádiu s rádioterapiou (rozlíšenie podľa rozsahu chirurgického zákroku) </t>
  </si>
  <si>
    <t xml:space="preserve">po odstránení nádoru v pokročilých štádiách s onkologickou liečbou </t>
  </si>
  <si>
    <t xml:space="preserve">neliečiteľné formy </t>
  </si>
  <si>
    <t xml:space="preserve">po troch rokoch od ukončenia onkologickej liečby bez jednoznačných príznakov ochorenia </t>
  </si>
  <si>
    <t>30-50</t>
  </si>
  <si>
    <t>Celiakia</t>
  </si>
  <si>
    <t>bez podstatných klinických prejavov pri diéte a zavedenej terapii</t>
  </si>
  <si>
    <t>s obmedzením výkonnosti organizmu, poruchou výživy, pri nedostatočnej odpovedi na liečbu a diétny režim</t>
  </si>
  <si>
    <t>30-40</t>
  </si>
  <si>
    <t xml:space="preserve">pokročilé formy rezistentné na liečbu, zlý stav výživy, znížená výkonnosť organizmu </t>
  </si>
  <si>
    <t>50-60</t>
  </si>
  <si>
    <t xml:space="preserve">Pozn.: Piktogramy v poslednom stĺpci znázorňujú pravdepodobnosť priznania invalidného dôchodku. </t>
  </si>
  <si>
    <r>
      <t>PP</t>
    </r>
    <r>
      <rPr>
        <i/>
        <sz val="10"/>
        <color theme="1"/>
        <rFont val="Arial Narrow"/>
        <family val="2"/>
        <charset val="238"/>
        <scheme val="minor"/>
      </rPr>
      <t xml:space="preserve">- plný invalidný dôchodok; </t>
    </r>
    <r>
      <rPr>
        <sz val="10"/>
        <color rgb="FF25AAE1"/>
        <rFont val="Wingdings 2"/>
        <family val="1"/>
        <charset val="2"/>
      </rPr>
      <t>P</t>
    </r>
    <r>
      <rPr>
        <i/>
        <sz val="10"/>
        <color theme="1"/>
        <rFont val="Arial Narrow"/>
        <family val="2"/>
        <charset val="238"/>
        <scheme val="minor"/>
      </rPr>
      <t xml:space="preserve"> - čiastočný invalidný dôchodok; </t>
    </r>
  </si>
  <si>
    <r>
      <t>?</t>
    </r>
    <r>
      <rPr>
        <i/>
        <sz val="10"/>
        <color theme="1"/>
        <rFont val="Arial Narrow"/>
        <family val="2"/>
        <charset val="238"/>
        <scheme val="minor"/>
      </rPr>
      <t xml:space="preserve"> - nejasné / individuálne posúdenie; </t>
    </r>
    <r>
      <rPr>
        <sz val="10"/>
        <color rgb="FF242852"/>
        <rFont val="Wingdings 2"/>
        <family val="1"/>
        <charset val="2"/>
      </rPr>
      <t>O</t>
    </r>
    <r>
      <rPr>
        <i/>
        <sz val="10"/>
        <color theme="1"/>
        <rFont val="Arial Narrow"/>
        <family val="2"/>
        <charset val="238"/>
        <scheme val="minor"/>
      </rPr>
      <t xml:space="preserve"> - nárok nevzniká;</t>
    </r>
  </si>
  <si>
    <t>Tabuľka 20: Prehľad fondov sociálneho poistenia</t>
  </si>
  <si>
    <t>Zdroj: Zákon o sociálnom poistení, SP</t>
  </si>
  <si>
    <t>Správa o hospodárení Sociálnej poisťovne 2024</t>
  </si>
  <si>
    <t>Fond</t>
  </si>
  <si>
    <t>Odvody zamestnanca</t>
  </si>
  <si>
    <t>Odvody zamestnávateľa</t>
  </si>
  <si>
    <t>Odvody SZČO</t>
  </si>
  <si>
    <t>Prebytok/ deficit 2024 v mil. eur</t>
  </si>
  <si>
    <t>Fond nemocenského poistenia</t>
  </si>
  <si>
    <t>Zabezpečuje príjem pri chorobe, starostlivosti o rodinu, tehotenstve a materstve: nemocenské, materské, tehotenské, ošetrovné</t>
  </si>
  <si>
    <t xml:space="preserve">Fond dôchodkového poistenia </t>
  </si>
  <si>
    <t>Zabezpečuje príjem v starobe a pre pozostalých: starobný a predčasný starobný dôchodok, vdovské, vdovecké a sirotské dôchodky</t>
  </si>
  <si>
    <t>Zabezpečuje v invalidite a pre pozostalých: invalidný dôchodok, vdovské, vdovecké a sirotské dôchodky</t>
  </si>
  <si>
    <t>Fond poistenia v nezamestnanosti</t>
  </si>
  <si>
    <t>Zabezpečuje príjem pri strate zamestnania alebo skrátení práce: dávka v nezamestnanosti, kurzarbeit*</t>
  </si>
  <si>
    <t>Fond úrazového poistenia</t>
  </si>
  <si>
    <t>Zabezpečuje príjem pri pracovnom úraze alebo chorobe z povolania: napr. úrazová renta, úrazový príplatok, rehabilitačné, rekvalifikačné</t>
  </si>
  <si>
    <t>Fond garančného poistenia</t>
  </si>
  <si>
    <t xml:space="preserve">Dávka na pokrytie nárokov zamestnanca (mzda, odvody) ak je zamestnávateľ platobne neschopný. </t>
  </si>
  <si>
    <t>Rezervný fond solidarity</t>
  </si>
  <si>
    <t>Slúži na vykrytie deficitu v ostatných fondoch.</t>
  </si>
  <si>
    <t>Správny fond</t>
  </si>
  <si>
    <t>Financovanie prevádzky Sociálnej poisťovne.</t>
  </si>
  <si>
    <t>Ostatné príjmy</t>
  </si>
  <si>
    <t>SPOLU</t>
  </si>
  <si>
    <t xml:space="preserve">*Skrátená práca – štát kompenzuje časť mzdy pri dočasnom skrátení pracovného času, aby sa predišlo prepúšťaniu. </t>
  </si>
  <si>
    <t>Pozn.: Do tabuľky nebol kvôli prehľadnosti zahrnutý osobitný fond, ktorý financuje sociálne zabezpečenie mestských policajtov.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</si>
</sst>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_-;\-* #,##0_-;_-* &quot;-&quot;??_-;_-@_-"/>
    <numFmt numFmtId="165" formatCode="#,##0.##########"/>
    <numFmt numFmtId="166" formatCode="0.0%"/>
    <numFmt numFmtId="167" formatCode="#,##0.0"/>
    <numFmt numFmtId="168" formatCode="0.0"/>
    <numFmt numFmtId="169" formatCode="_-* #,##0.0_-;\-* #,##0.0_-;_-* &quot;-&quot;??_-;_-@_-"/>
    <numFmt numFmtId="170" formatCode="_-* #,##0.0\ _€_-;\-* #,##0.0\ _€_-;_-* &quot;-&quot;?\ _€_-;_-@_-"/>
    <numFmt numFmtId="171" formatCode="_-* #,##0.00000\ _€_-;\-* #,##0.00000\ _€_-;_-* &quot;-&quot;?\ _€_-;_-@_-"/>
  </numFmts>
  <fonts count="63" x14ac:knownFonts="1">
    <font>
      <sz val="11"/>
      <color theme="1"/>
      <name val="Arial Narrow"/>
      <family val="2"/>
      <scheme val="minor"/>
    </font>
    <font>
      <sz val="11"/>
      <color theme="1"/>
      <name val="Arial Narrow"/>
      <family val="2"/>
      <charset val="238"/>
      <scheme val="minor"/>
    </font>
    <font>
      <sz val="11"/>
      <color theme="1"/>
      <name val="Arial Narrow"/>
      <family val="2"/>
      <charset val="238"/>
      <scheme val="minor"/>
    </font>
    <font>
      <sz val="11"/>
      <color theme="1"/>
      <name val="Arial Narrow"/>
      <family val="2"/>
      <charset val="238"/>
      <scheme val="minor"/>
    </font>
    <font>
      <sz val="11"/>
      <color theme="1"/>
      <name val="Arial Narrow"/>
      <family val="2"/>
      <charset val="238"/>
      <scheme val="minor"/>
    </font>
    <font>
      <sz val="11"/>
      <color theme="1"/>
      <name val="Arial Narrow"/>
      <family val="2"/>
      <charset val="238"/>
      <scheme val="minor"/>
    </font>
    <font>
      <sz val="11"/>
      <color theme="1"/>
      <name val="Arial Narrow"/>
      <family val="2"/>
      <charset val="238"/>
      <scheme val="minor"/>
    </font>
    <font>
      <sz val="11"/>
      <color theme="1"/>
      <name val="Arial Narrow"/>
      <family val="2"/>
      <charset val="238"/>
      <scheme val="minor"/>
    </font>
    <font>
      <sz val="11"/>
      <color theme="1"/>
      <name val="Arial Narrow"/>
      <family val="2"/>
      <charset val="238"/>
      <scheme val="minor"/>
    </font>
    <font>
      <sz val="11"/>
      <color theme="1"/>
      <name val="Arial Narrow"/>
      <family val="2"/>
      <charset val="238"/>
      <scheme val="minor"/>
    </font>
    <font>
      <sz val="11"/>
      <color theme="1"/>
      <name val="Arial Narrow"/>
      <family val="2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indexed="8"/>
      <name val="Arial Narrow"/>
      <family val="2"/>
      <scheme val="minor"/>
    </font>
    <font>
      <sz val="10"/>
      <color theme="1"/>
      <name val="Arial Narrow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Arial"/>
      <family val="2"/>
    </font>
    <font>
      <sz val="11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sz val="10"/>
      <name val="Arial CE"/>
      <charset val="238"/>
    </font>
    <font>
      <i/>
      <sz val="10"/>
      <color theme="1"/>
      <name val="Arial Narrow"/>
      <family val="2"/>
      <charset val="238"/>
    </font>
    <font>
      <i/>
      <sz val="10"/>
      <name val="Arial Narrow"/>
      <family val="2"/>
      <charset val="238"/>
    </font>
    <font>
      <b/>
      <sz val="11"/>
      <color theme="1"/>
      <name val="Arial Narrow"/>
      <family val="2"/>
      <charset val="238"/>
      <scheme val="minor"/>
    </font>
    <font>
      <sz val="11"/>
      <name val="Calibri"/>
      <family val="2"/>
      <charset val="238"/>
    </font>
    <font>
      <u/>
      <sz val="11"/>
      <color theme="10"/>
      <name val="Arial Narrow"/>
      <family val="2"/>
      <scheme val="minor"/>
    </font>
    <font>
      <sz val="10"/>
      <name val="Arial"/>
      <family val="2"/>
      <charset val="238"/>
    </font>
    <font>
      <sz val="8"/>
      <color theme="1"/>
      <name val="Arial Narrow"/>
      <family val="2"/>
      <charset val="238"/>
    </font>
    <font>
      <sz val="11"/>
      <color theme="0"/>
      <name val="Arial Narrow"/>
      <family val="2"/>
      <charset val="238"/>
      <scheme val="minor"/>
    </font>
    <font>
      <sz val="11"/>
      <name val="Arial Narrow"/>
      <family val="2"/>
      <charset val="238"/>
      <scheme val="minor"/>
    </font>
    <font>
      <i/>
      <sz val="11"/>
      <color theme="1"/>
      <name val="Arial Narrow"/>
      <family val="2"/>
      <charset val="238"/>
    </font>
    <font>
      <i/>
      <u/>
      <sz val="11"/>
      <color theme="10"/>
      <name val="Arial Narrow"/>
      <family val="2"/>
      <charset val="238"/>
      <scheme val="minor"/>
    </font>
    <font>
      <sz val="10"/>
      <name val="Arial Narrow"/>
      <family val="2"/>
    </font>
    <font>
      <sz val="10"/>
      <color theme="1"/>
      <name val="Arial Narrow"/>
      <family val="2"/>
      <scheme val="minor"/>
    </font>
    <font>
      <i/>
      <sz val="11"/>
      <color theme="1"/>
      <name val="Arial Narrow"/>
      <family val="2"/>
      <charset val="238"/>
      <scheme val="minor"/>
    </font>
    <font>
      <sz val="10"/>
      <color theme="1"/>
      <name val="Arial Narrow"/>
      <family val="2"/>
      <charset val="238"/>
      <scheme val="minor"/>
    </font>
    <font>
      <b/>
      <sz val="10"/>
      <color theme="1"/>
      <name val="Arial Narrow"/>
      <family val="2"/>
      <charset val="238"/>
      <scheme val="minor"/>
    </font>
    <font>
      <i/>
      <sz val="10"/>
      <color theme="1"/>
      <name val="Arial Narrow"/>
      <family val="2"/>
      <charset val="238"/>
      <scheme val="minor"/>
    </font>
    <font>
      <sz val="10"/>
      <name val="Arial Narrow"/>
      <family val="2"/>
      <scheme val="minor"/>
    </font>
    <font>
      <i/>
      <sz val="10"/>
      <color theme="1"/>
      <name val="Arial Narrow"/>
      <family val="2"/>
      <scheme val="minor"/>
    </font>
    <font>
      <sz val="10"/>
      <color rgb="FF25AAE1"/>
      <name val="Wingdings 2"/>
      <family val="1"/>
      <charset val="2"/>
    </font>
    <font>
      <sz val="10"/>
      <color rgb="FF242852"/>
      <name val="Wingdings 2"/>
      <family val="1"/>
      <charset val="2"/>
    </font>
    <font>
      <sz val="11"/>
      <color rgb="FF242852"/>
      <name val="Wingdings 2"/>
      <family val="1"/>
      <charset val="2"/>
    </font>
    <font>
      <sz val="11"/>
      <color rgb="FF25AAE1"/>
      <name val="Wingdings 2"/>
      <family val="1"/>
      <charset val="2"/>
    </font>
    <font>
      <b/>
      <sz val="11"/>
      <color rgb="FF000000"/>
      <name val="Arial Narrow"/>
      <family val="2"/>
      <charset val="238"/>
      <scheme val="minor"/>
    </font>
    <font>
      <sz val="11"/>
      <color rgb="FF000000"/>
      <name val="Arial Narrow"/>
      <family val="2"/>
      <charset val="238"/>
      <scheme val="minor"/>
    </font>
    <font>
      <i/>
      <sz val="11"/>
      <color rgb="FF000000"/>
      <name val="Arial Narrow"/>
      <family val="2"/>
      <charset val="238"/>
      <scheme val="minor"/>
    </font>
    <font>
      <b/>
      <sz val="14"/>
      <color theme="0"/>
      <name val="Arial Narrow"/>
      <family val="2"/>
      <charset val="238"/>
      <scheme val="major"/>
    </font>
    <font>
      <b/>
      <sz val="11"/>
      <color theme="1"/>
      <name val="Arial Narrow"/>
      <family val="2"/>
      <scheme val="minor"/>
    </font>
    <font>
      <i/>
      <sz val="11"/>
      <color theme="1"/>
      <name val="Arial Narrow"/>
      <family val="2"/>
      <scheme val="minor"/>
    </font>
    <font>
      <b/>
      <sz val="11"/>
      <color rgb="FF000000"/>
      <name val="Arial Narrow"/>
      <family val="2"/>
      <scheme val="minor"/>
    </font>
    <font>
      <sz val="11"/>
      <color rgb="FF000000"/>
      <name val="Arial Narrow"/>
      <family val="2"/>
      <scheme val="minor"/>
    </font>
    <font>
      <b/>
      <sz val="11"/>
      <color theme="1"/>
      <name val="Arial Narrow"/>
      <family val="2"/>
    </font>
    <font>
      <i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i/>
      <sz val="11"/>
      <name val="Arial Narrow"/>
      <family val="2"/>
    </font>
    <font>
      <i/>
      <sz val="10"/>
      <color theme="1"/>
      <name val="Arial Narrow"/>
      <family val="2"/>
    </font>
    <font>
      <u/>
      <sz val="11"/>
      <color theme="10"/>
      <name val="Arial Narrow"/>
      <family val="2"/>
      <charset val="238"/>
      <scheme val="minor"/>
    </font>
    <font>
      <b/>
      <sz val="11"/>
      <color theme="4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theme="6" tint="0.59996337778862885"/>
      </left>
      <right style="dotted">
        <color theme="6" tint="0.59996337778862885"/>
      </right>
      <top style="thin">
        <color indexed="64"/>
      </top>
      <bottom style="thin">
        <color indexed="64"/>
      </bottom>
      <diagonal/>
    </border>
    <border>
      <left style="dotted">
        <color theme="6" tint="0.59996337778862885"/>
      </left>
      <right/>
      <top style="thin">
        <color indexed="64"/>
      </top>
      <bottom style="thin">
        <color indexed="64"/>
      </bottom>
      <diagonal/>
    </border>
    <border>
      <left/>
      <right style="dotted">
        <color theme="6" tint="0.59996337778862885"/>
      </right>
      <top style="thin">
        <color indexed="64"/>
      </top>
      <bottom style="thin">
        <color indexed="64"/>
      </bottom>
      <diagonal/>
    </border>
    <border>
      <left/>
      <right style="dotted">
        <color theme="6" tint="0.59996337778862885"/>
      </right>
      <top style="thin">
        <color indexed="64"/>
      </top>
      <bottom style="dotted">
        <color theme="6" tint="0.59996337778862885"/>
      </bottom>
      <diagonal/>
    </border>
    <border>
      <left style="dotted">
        <color theme="6" tint="0.59996337778862885"/>
      </left>
      <right style="dotted">
        <color theme="6" tint="0.59996337778862885"/>
      </right>
      <top style="thin">
        <color indexed="64"/>
      </top>
      <bottom style="dotted">
        <color theme="6" tint="0.59996337778862885"/>
      </bottom>
      <diagonal/>
    </border>
    <border>
      <left style="dotted">
        <color theme="6" tint="0.59996337778862885"/>
      </left>
      <right/>
      <top style="thin">
        <color indexed="64"/>
      </top>
      <bottom style="dotted">
        <color theme="6" tint="0.59996337778862885"/>
      </bottom>
      <diagonal/>
    </border>
    <border>
      <left/>
      <right style="dotted">
        <color theme="6" tint="0.59996337778862885"/>
      </right>
      <top style="dotted">
        <color theme="6" tint="0.59996337778862885"/>
      </top>
      <bottom style="dotted">
        <color theme="6" tint="0.59996337778862885"/>
      </bottom>
      <diagonal/>
    </border>
    <border>
      <left style="dotted">
        <color theme="6" tint="0.59996337778862885"/>
      </left>
      <right style="dotted">
        <color theme="6" tint="0.59996337778862885"/>
      </right>
      <top style="dotted">
        <color theme="6" tint="0.59996337778862885"/>
      </top>
      <bottom style="dotted">
        <color theme="6" tint="0.59996337778862885"/>
      </bottom>
      <diagonal/>
    </border>
    <border>
      <left style="dotted">
        <color theme="6" tint="0.59996337778862885"/>
      </left>
      <right/>
      <top style="dotted">
        <color theme="6" tint="0.59996337778862885"/>
      </top>
      <bottom style="dotted">
        <color theme="6" tint="0.59996337778862885"/>
      </bottom>
      <diagonal/>
    </border>
    <border>
      <left/>
      <right style="dotted">
        <color theme="6" tint="0.59996337778862885"/>
      </right>
      <top style="dotted">
        <color theme="6" tint="0.59996337778862885"/>
      </top>
      <bottom style="thin">
        <color indexed="64"/>
      </bottom>
      <diagonal/>
    </border>
    <border>
      <left style="dotted">
        <color theme="6" tint="0.59996337778862885"/>
      </left>
      <right style="dotted">
        <color theme="6" tint="0.59996337778862885"/>
      </right>
      <top style="dotted">
        <color theme="6" tint="0.59996337778862885"/>
      </top>
      <bottom style="thin">
        <color indexed="64"/>
      </bottom>
      <diagonal/>
    </border>
    <border>
      <left style="dotted">
        <color theme="6" tint="0.59996337778862885"/>
      </left>
      <right/>
      <top style="dotted">
        <color theme="6" tint="0.59996337778862885"/>
      </top>
      <bottom style="thin">
        <color indexed="64"/>
      </bottom>
      <diagonal/>
    </border>
    <border>
      <left/>
      <right/>
      <top style="thin">
        <color indexed="64"/>
      </top>
      <bottom style="dotted">
        <color theme="6" tint="0.59996337778862885"/>
      </bottom>
      <diagonal/>
    </border>
    <border>
      <left/>
      <right/>
      <top style="dotted">
        <color theme="6" tint="0.59996337778862885"/>
      </top>
      <bottom style="dotted">
        <color theme="6" tint="0.59996337778862885"/>
      </bottom>
      <diagonal/>
    </border>
    <border>
      <left/>
      <right/>
      <top style="dotted">
        <color theme="6" tint="0.5999633777886288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6" tint="0.59996337778862885"/>
      </bottom>
      <diagonal/>
    </border>
    <border>
      <left style="thin">
        <color indexed="64"/>
      </left>
      <right style="thin">
        <color indexed="64"/>
      </right>
      <top style="dotted">
        <color theme="6" tint="0.59996337778862885"/>
      </top>
      <bottom style="dotted">
        <color theme="6" tint="0.59996337778862885"/>
      </bottom>
      <diagonal/>
    </border>
    <border>
      <left style="thin">
        <color indexed="64"/>
      </left>
      <right style="thin">
        <color indexed="64"/>
      </right>
      <top style="dotted">
        <color theme="6" tint="0.59996337778862885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theme="6" tint="0.59996337778862885"/>
      </right>
      <top/>
      <bottom/>
      <diagonal/>
    </border>
    <border>
      <left/>
      <right style="dotted">
        <color theme="6" tint="0.59996337778862885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</borders>
  <cellStyleXfs count="35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" fillId="0" borderId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7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22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0" borderId="0"/>
    <xf numFmtId="0" fontId="26" fillId="0" borderId="0"/>
    <xf numFmtId="43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17" fillId="0" borderId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28" fillId="0" borderId="0"/>
    <xf numFmtId="9" fontId="1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61" fillId="0" borderId="0" applyNumberFormat="0" applyFill="0" applyBorder="0" applyAlignment="0" applyProtection="0"/>
  </cellStyleXfs>
  <cellXfs count="384">
    <xf numFmtId="0" fontId="0" fillId="0" borderId="0" xfId="0"/>
    <xf numFmtId="0" fontId="11" fillId="0" borderId="0" xfId="0" applyFont="1"/>
    <xf numFmtId="0" fontId="12" fillId="0" borderId="0" xfId="0" applyFont="1"/>
    <xf numFmtId="164" fontId="11" fillId="0" borderId="0" xfId="1" applyNumberFormat="1" applyFont="1" applyBorder="1"/>
    <xf numFmtId="0" fontId="16" fillId="0" borderId="0" xfId="3" applyFont="1" applyAlignment="1">
      <alignment horizontal="left" vertical="center"/>
    </xf>
    <xf numFmtId="0" fontId="18" fillId="0" borderId="0" xfId="3" applyFont="1"/>
    <xf numFmtId="0" fontId="14" fillId="0" borderId="0" xfId="5" applyFont="1" applyAlignment="1">
      <alignment vertical="center"/>
    </xf>
    <xf numFmtId="0" fontId="15" fillId="0" borderId="0" xfId="5" applyFont="1" applyAlignment="1">
      <alignment vertical="center"/>
    </xf>
    <xf numFmtId="0" fontId="15" fillId="0" borderId="0" xfId="0" applyFont="1" applyAlignment="1">
      <alignment vertical="center"/>
    </xf>
    <xf numFmtId="0" fontId="14" fillId="0" borderId="0" xfId="5" applyFont="1" applyAlignment="1">
      <alignment horizontal="center" vertical="center" wrapText="1"/>
    </xf>
    <xf numFmtId="0" fontId="23" fillId="0" borderId="0" xfId="5" applyFont="1" applyAlignment="1">
      <alignment vertical="center"/>
    </xf>
    <xf numFmtId="0" fontId="11" fillId="0" borderId="0" xfId="0" applyFont="1" applyAlignment="1">
      <alignment wrapText="1"/>
    </xf>
    <xf numFmtId="0" fontId="0" fillId="0" borderId="0" xfId="0" applyAlignment="1">
      <alignment wrapText="1"/>
    </xf>
    <xf numFmtId="0" fontId="18" fillId="0" borderId="0" xfId="16" applyFont="1"/>
    <xf numFmtId="0" fontId="21" fillId="0" borderId="0" xfId="16" applyFont="1"/>
    <xf numFmtId="0" fontId="17" fillId="0" borderId="0" xfId="20"/>
    <xf numFmtId="0" fontId="25" fillId="0" borderId="0" xfId="0" applyFont="1" applyAlignment="1">
      <alignment wrapText="1"/>
    </xf>
    <xf numFmtId="168" fontId="11" fillId="0" borderId="0" xfId="0" applyNumberFormat="1" applyFont="1"/>
    <xf numFmtId="166" fontId="19" fillId="0" borderId="0" xfId="2" applyNumberFormat="1" applyFont="1" applyFill="1" applyBorder="1" applyAlignment="1">
      <alignment horizontal="right" vertical="center" shrinkToFit="1"/>
    </xf>
    <xf numFmtId="0" fontId="29" fillId="0" borderId="0" xfId="0" applyFont="1" applyAlignment="1">
      <alignment horizontal="left" vertical="center"/>
    </xf>
    <xf numFmtId="167" fontId="18" fillId="0" borderId="0" xfId="16" applyNumberFormat="1" applyFont="1"/>
    <xf numFmtId="0" fontId="2" fillId="0" borderId="0" xfId="28"/>
    <xf numFmtId="169" fontId="0" fillId="0" borderId="0" xfId="30" applyNumberFormat="1" applyFont="1"/>
    <xf numFmtId="0" fontId="31" fillId="0" borderId="0" xfId="28" applyFont="1"/>
    <xf numFmtId="164" fontId="0" fillId="0" borderId="0" xfId="30" applyNumberFormat="1" applyFont="1"/>
    <xf numFmtId="170" fontId="2" fillId="0" borderId="0" xfId="28" applyNumberFormat="1"/>
    <xf numFmtId="171" fontId="2" fillId="0" borderId="0" xfId="28" applyNumberFormat="1"/>
    <xf numFmtId="0" fontId="2" fillId="0" borderId="0" xfId="28" applyAlignment="1">
      <alignment wrapText="1"/>
    </xf>
    <xf numFmtId="164" fontId="30" fillId="0" borderId="0" xfId="30" applyNumberFormat="1" applyFont="1"/>
    <xf numFmtId="0" fontId="14" fillId="0" borderId="0" xfId="0" applyFont="1"/>
    <xf numFmtId="0" fontId="32" fillId="0" borderId="0" xfId="0" applyFont="1"/>
    <xf numFmtId="0" fontId="33" fillId="0" borderId="0" xfId="19" applyFont="1"/>
    <xf numFmtId="0" fontId="34" fillId="0" borderId="0" xfId="16" applyFont="1"/>
    <xf numFmtId="0" fontId="35" fillId="0" borderId="0" xfId="0" applyFont="1"/>
    <xf numFmtId="0" fontId="36" fillId="0" borderId="0" xfId="0" applyFont="1"/>
    <xf numFmtId="10" fontId="14" fillId="0" borderId="0" xfId="2" applyNumberFormat="1" applyFont="1" applyFill="1" applyBorder="1"/>
    <xf numFmtId="43" fontId="14" fillId="0" borderId="0" xfId="1" applyFont="1" applyFill="1" applyBorder="1"/>
    <xf numFmtId="0" fontId="15" fillId="0" borderId="0" xfId="0" applyFont="1"/>
    <xf numFmtId="10" fontId="15" fillId="0" borderId="0" xfId="2" applyNumberFormat="1" applyFont="1" applyFill="1" applyBorder="1"/>
    <xf numFmtId="43" fontId="15" fillId="0" borderId="0" xfId="1" applyFont="1" applyFill="1" applyBorder="1"/>
    <xf numFmtId="0" fontId="23" fillId="0" borderId="0" xfId="0" applyFont="1"/>
    <xf numFmtId="0" fontId="37" fillId="0" borderId="0" xfId="28" applyFont="1"/>
    <xf numFmtId="0" fontId="39" fillId="0" borderId="0" xfId="28" applyFont="1"/>
    <xf numFmtId="0" fontId="20" fillId="0" borderId="0" xfId="0" applyFont="1" applyAlignment="1">
      <alignment horizontal="left" vertical="center" wrapText="1"/>
    </xf>
    <xf numFmtId="0" fontId="14" fillId="0" borderId="0" xfId="0" applyFont="1" applyAlignment="1">
      <alignment wrapText="1"/>
    </xf>
    <xf numFmtId="0" fontId="15" fillId="0" borderId="0" xfId="3" applyFont="1"/>
    <xf numFmtId="0" fontId="24" fillId="0" borderId="0" xfId="3" applyFont="1"/>
    <xf numFmtId="0" fontId="35" fillId="0" borderId="0" xfId="28" applyFont="1"/>
    <xf numFmtId="169" fontId="35" fillId="0" borderId="0" xfId="30" applyNumberFormat="1" applyFont="1" applyFill="1"/>
    <xf numFmtId="0" fontId="40" fillId="0" borderId="0" xfId="28" applyFont="1"/>
    <xf numFmtId="0" fontId="41" fillId="0" borderId="0" xfId="28" applyFont="1"/>
    <xf numFmtId="0" fontId="41" fillId="0" borderId="0" xfId="0" applyFont="1"/>
    <xf numFmtId="0" fontId="35" fillId="0" borderId="0" xfId="0" applyFont="1" applyAlignment="1">
      <alignment wrapText="1"/>
    </xf>
    <xf numFmtId="0" fontId="39" fillId="0" borderId="0" xfId="0" applyFont="1"/>
    <xf numFmtId="164" fontId="35" fillId="0" borderId="0" xfId="30" applyNumberFormat="1" applyFont="1" applyFill="1" applyBorder="1"/>
    <xf numFmtId="170" fontId="37" fillId="0" borderId="0" xfId="28" applyNumberFormat="1" applyFont="1"/>
    <xf numFmtId="0" fontId="12" fillId="0" borderId="0" xfId="0" applyFont="1" applyAlignment="1">
      <alignment horizontal="left"/>
    </xf>
    <xf numFmtId="164" fontId="37" fillId="0" borderId="0" xfId="30" applyNumberFormat="1" applyFont="1" applyFill="1"/>
    <xf numFmtId="1" fontId="37" fillId="0" borderId="0" xfId="28" applyNumberFormat="1" applyFont="1"/>
    <xf numFmtId="0" fontId="35" fillId="0" borderId="0" xfId="28" applyFont="1" applyAlignment="1">
      <alignment wrapText="1"/>
    </xf>
    <xf numFmtId="0" fontId="38" fillId="0" borderId="0" xfId="28" applyFont="1" applyAlignment="1">
      <alignment horizontal="center" vertical="center" wrapText="1"/>
    </xf>
    <xf numFmtId="0" fontId="25" fillId="0" borderId="0" xfId="28" applyFont="1" applyAlignment="1">
      <alignment horizontal="center" vertical="center" wrapText="1"/>
    </xf>
    <xf numFmtId="0" fontId="25" fillId="0" borderId="5" xfId="28" applyFont="1" applyBorder="1" applyAlignment="1">
      <alignment horizontal="center" vertical="center" wrapText="1"/>
    </xf>
    <xf numFmtId="0" fontId="37" fillId="0" borderId="0" xfId="0" applyFont="1"/>
    <xf numFmtId="0" fontId="39" fillId="0" borderId="0" xfId="0" applyFont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25" fillId="0" borderId="5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justify" vertical="center" wrapText="1"/>
    </xf>
    <xf numFmtId="0" fontId="25" fillId="0" borderId="5" xfId="0" applyFont="1" applyBorder="1" applyAlignment="1">
      <alignment horizontal="right" vertical="center" wrapText="1"/>
    </xf>
    <xf numFmtId="3" fontId="25" fillId="0" borderId="5" xfId="0" applyNumberFormat="1" applyFont="1" applyBorder="1" applyAlignment="1">
      <alignment horizontal="right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 wrapText="1"/>
    </xf>
    <xf numFmtId="0" fontId="44" fillId="0" borderId="15" xfId="0" applyFont="1" applyBorder="1" applyAlignment="1">
      <alignment horizontal="center" vertical="center" wrapText="1"/>
    </xf>
    <xf numFmtId="0" fontId="45" fillId="0" borderId="18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22" xfId="0" applyFont="1" applyBorder="1" applyAlignment="1">
      <alignment horizontal="center" vertical="center" wrapText="1"/>
    </xf>
    <xf numFmtId="0" fontId="47" fillId="0" borderId="19" xfId="0" applyFont="1" applyBorder="1" applyAlignment="1">
      <alignment horizontal="left" vertical="center" wrapText="1"/>
    </xf>
    <xf numFmtId="3" fontId="47" fillId="0" borderId="23" xfId="0" applyNumberFormat="1" applyFont="1" applyBorder="1" applyAlignment="1">
      <alignment horizontal="right" vertical="center"/>
    </xf>
    <xf numFmtId="0" fontId="47" fillId="0" borderId="19" xfId="0" applyFont="1" applyBorder="1" applyAlignment="1">
      <alignment horizontal="right" vertical="center"/>
    </xf>
    <xf numFmtId="0" fontId="47" fillId="0" borderId="23" xfId="0" applyFont="1" applyBorder="1" applyAlignment="1">
      <alignment horizontal="right" vertical="center"/>
    </xf>
    <xf numFmtId="0" fontId="47" fillId="0" borderId="20" xfId="0" applyFont="1" applyBorder="1" applyAlignment="1">
      <alignment horizontal="left" vertical="center" wrapText="1"/>
    </xf>
    <xf numFmtId="3" fontId="47" fillId="0" borderId="24" xfId="0" applyNumberFormat="1" applyFont="1" applyBorder="1" applyAlignment="1">
      <alignment horizontal="right" vertical="center"/>
    </xf>
    <xf numFmtId="0" fontId="47" fillId="0" borderId="20" xfId="0" applyFont="1" applyBorder="1" applyAlignment="1">
      <alignment horizontal="right" vertical="center"/>
    </xf>
    <xf numFmtId="0" fontId="47" fillId="0" borderId="24" xfId="0" applyFont="1" applyBorder="1" applyAlignment="1">
      <alignment horizontal="right" vertical="center"/>
    </xf>
    <xf numFmtId="0" fontId="47" fillId="0" borderId="21" xfId="0" applyFont="1" applyBorder="1" applyAlignment="1">
      <alignment horizontal="left" vertical="center" wrapText="1"/>
    </xf>
    <xf numFmtId="3" fontId="47" fillId="0" borderId="25" xfId="0" applyNumberFormat="1" applyFont="1" applyBorder="1" applyAlignment="1">
      <alignment horizontal="right" vertical="center"/>
    </xf>
    <xf numFmtId="0" fontId="47" fillId="0" borderId="21" xfId="0" applyFont="1" applyBorder="1" applyAlignment="1">
      <alignment horizontal="right" vertical="center"/>
    </xf>
    <xf numFmtId="0" fontId="47" fillId="0" borderId="25" xfId="0" applyFont="1" applyBorder="1" applyAlignment="1">
      <alignment horizontal="right" vertical="center"/>
    </xf>
    <xf numFmtId="0" fontId="46" fillId="0" borderId="5" xfId="0" applyFont="1" applyBorder="1" applyAlignment="1">
      <alignment horizontal="left" vertical="center" wrapText="1"/>
    </xf>
    <xf numFmtId="3" fontId="46" fillId="0" borderId="22" xfId="0" applyNumberFormat="1" applyFont="1" applyBorder="1" applyAlignment="1">
      <alignment horizontal="right" vertical="center"/>
    </xf>
    <xf numFmtId="0" fontId="46" fillId="0" borderId="5" xfId="0" applyFont="1" applyBorder="1" applyAlignment="1">
      <alignment horizontal="right" vertical="center"/>
    </xf>
    <xf numFmtId="0" fontId="46" fillId="0" borderId="22" xfId="0" applyFont="1" applyBorder="1" applyAlignment="1">
      <alignment horizontal="right" vertical="center"/>
    </xf>
    <xf numFmtId="0" fontId="48" fillId="0" borderId="0" xfId="0" applyFont="1" applyAlignment="1">
      <alignment horizontal="left" vertical="center"/>
    </xf>
    <xf numFmtId="0" fontId="47" fillId="0" borderId="0" xfId="0" applyFont="1" applyAlignment="1">
      <alignment horizontal="right" vertical="center"/>
    </xf>
    <xf numFmtId="0" fontId="47" fillId="0" borderId="0" xfId="0" applyFont="1" applyAlignment="1">
      <alignment horizontal="left" vertical="center"/>
    </xf>
    <xf numFmtId="0" fontId="47" fillId="0" borderId="0" xfId="0" applyFont="1" applyAlignment="1">
      <alignment horizontal="right" vertical="center" wrapText="1"/>
    </xf>
    <xf numFmtId="0" fontId="47" fillId="0" borderId="0" xfId="0" applyFont="1" applyAlignment="1">
      <alignment horizontal="left" vertical="center" wrapText="1"/>
    </xf>
    <xf numFmtId="0" fontId="48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right" vertical="center"/>
    </xf>
    <xf numFmtId="0" fontId="47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right" vertical="center" wrapText="1"/>
    </xf>
    <xf numFmtId="0" fontId="47" fillId="0" borderId="1" xfId="0" applyFont="1" applyBorder="1" applyAlignment="1">
      <alignment horizontal="left" vertical="center" wrapText="1"/>
    </xf>
    <xf numFmtId="0" fontId="46" fillId="0" borderId="4" xfId="0" applyFont="1" applyBorder="1" applyAlignment="1">
      <alignment horizontal="left" vertical="center" wrapText="1"/>
    </xf>
    <xf numFmtId="164" fontId="47" fillId="0" borderId="0" xfId="1" applyNumberFormat="1" applyFont="1" applyAlignment="1">
      <alignment horizontal="right" vertical="center" wrapText="1"/>
    </xf>
    <xf numFmtId="0" fontId="46" fillId="0" borderId="3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 wrapText="1"/>
    </xf>
    <xf numFmtId="0" fontId="46" fillId="0" borderId="2" xfId="0" applyFont="1" applyBorder="1" applyAlignment="1">
      <alignment horizontal="left" vertical="center" wrapText="1"/>
    </xf>
    <xf numFmtId="0" fontId="47" fillId="0" borderId="2" xfId="0" applyFont="1" applyBorder="1" applyAlignment="1">
      <alignment horizontal="center" vertical="center" wrapText="1"/>
    </xf>
    <xf numFmtId="0" fontId="47" fillId="0" borderId="5" xfId="0" applyFont="1" applyBorder="1" applyAlignment="1">
      <alignment horizontal="center" vertical="center" wrapText="1"/>
    </xf>
    <xf numFmtId="0" fontId="46" fillId="0" borderId="0" xfId="0" applyFont="1" applyAlignment="1">
      <alignment horizontal="left" vertical="center" wrapText="1"/>
    </xf>
    <xf numFmtId="3" fontId="47" fillId="0" borderId="0" xfId="0" applyNumberFormat="1" applyFont="1" applyAlignment="1">
      <alignment horizontal="righ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17" fontId="1" fillId="0" borderId="14" xfId="0" applyNumberFormat="1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center" vertical="center" wrapText="1"/>
    </xf>
    <xf numFmtId="0" fontId="50" fillId="0" borderId="0" xfId="0" applyFont="1"/>
    <xf numFmtId="0" fontId="51" fillId="0" borderId="0" xfId="0" applyFont="1"/>
    <xf numFmtId="0" fontId="52" fillId="0" borderId="0" xfId="0" applyFont="1" applyAlignment="1">
      <alignment horizontal="left" vertical="center" wrapText="1"/>
    </xf>
    <xf numFmtId="164" fontId="0" fillId="0" borderId="0" xfId="1" applyNumberFormat="1" applyFont="1" applyBorder="1"/>
    <xf numFmtId="164" fontId="25" fillId="0" borderId="0" xfId="1" applyNumberFormat="1" applyFont="1" applyBorder="1"/>
    <xf numFmtId="0" fontId="52" fillId="0" borderId="5" xfId="0" applyFont="1" applyBorder="1" applyAlignment="1">
      <alignment horizontal="center" vertical="center"/>
    </xf>
    <xf numFmtId="164" fontId="0" fillId="0" borderId="1" xfId="1" applyNumberFormat="1" applyFont="1" applyFill="1" applyBorder="1"/>
    <xf numFmtId="164" fontId="0" fillId="0" borderId="1" xfId="1" applyNumberFormat="1" applyFont="1" applyBorder="1"/>
    <xf numFmtId="0" fontId="54" fillId="0" borderId="0" xfId="0" applyFont="1"/>
    <xf numFmtId="0" fontId="55" fillId="0" borderId="0" xfId="0" applyFont="1"/>
    <xf numFmtId="0" fontId="0" fillId="0" borderId="6" xfId="0" applyBorder="1" applyAlignment="1">
      <alignment vertical="center" wrapText="1"/>
    </xf>
    <xf numFmtId="0" fontId="52" fillId="0" borderId="5" xfId="0" applyFont="1" applyBorder="1" applyAlignment="1">
      <alignment horizontal="center" vertical="center" wrapText="1"/>
    </xf>
    <xf numFmtId="164" fontId="53" fillId="0" borderId="0" xfId="1" applyNumberFormat="1" applyFont="1" applyBorder="1" applyAlignment="1">
      <alignment horizontal="right" vertical="center" wrapText="1"/>
    </xf>
    <xf numFmtId="9" fontId="47" fillId="0" borderId="1" xfId="2" applyFont="1" applyBorder="1" applyAlignment="1">
      <alignment horizontal="right" vertical="center" wrapText="1"/>
    </xf>
    <xf numFmtId="0" fontId="52" fillId="0" borderId="4" xfId="0" applyFont="1" applyBorder="1" applyAlignment="1">
      <alignment horizontal="left" vertical="center" wrapText="1"/>
    </xf>
    <xf numFmtId="0" fontId="52" fillId="0" borderId="3" xfId="0" applyFont="1" applyBorder="1" applyAlignment="1">
      <alignment horizontal="left" vertical="center" wrapText="1"/>
    </xf>
    <xf numFmtId="9" fontId="53" fillId="0" borderId="1" xfId="2" applyFont="1" applyBorder="1" applyAlignment="1">
      <alignment horizontal="right" vertical="center" wrapText="1"/>
    </xf>
    <xf numFmtId="0" fontId="53" fillId="0" borderId="0" xfId="0" applyFont="1" applyAlignment="1">
      <alignment horizontal="left" vertical="center" wrapText="1"/>
    </xf>
    <xf numFmtId="0" fontId="0" fillId="0" borderId="5" xfId="0" applyBorder="1"/>
    <xf numFmtId="0" fontId="52" fillId="0" borderId="1" xfId="0" applyFont="1" applyBorder="1" applyAlignment="1">
      <alignment horizontal="left" vertical="center" wrapText="1"/>
    </xf>
    <xf numFmtId="0" fontId="53" fillId="0" borderId="1" xfId="0" applyFont="1" applyBorder="1" applyAlignment="1">
      <alignment horizontal="left" vertical="center" wrapText="1"/>
    </xf>
    <xf numFmtId="0" fontId="52" fillId="0" borderId="6" xfId="0" applyFont="1" applyBorder="1" applyAlignment="1">
      <alignment horizontal="left" vertical="center" wrapText="1"/>
    </xf>
    <xf numFmtId="0" fontId="53" fillId="0" borderId="22" xfId="0" applyFont="1" applyBorder="1" applyAlignment="1">
      <alignment horizontal="left" vertical="center" wrapText="1"/>
    </xf>
    <xf numFmtId="0" fontId="52" fillId="0" borderId="27" xfId="0" applyFont="1" applyBorder="1" applyAlignment="1">
      <alignment horizontal="left" vertical="center" wrapText="1"/>
    </xf>
    <xf numFmtId="43" fontId="0" fillId="0" borderId="0" xfId="1" applyFont="1"/>
    <xf numFmtId="164" fontId="0" fillId="0" borderId="0" xfId="1" applyNumberFormat="1" applyFont="1"/>
    <xf numFmtId="0" fontId="46" fillId="0" borderId="26" xfId="0" applyFont="1" applyBorder="1" applyAlignment="1">
      <alignment horizontal="left" vertical="center" wrapText="1"/>
    </xf>
    <xf numFmtId="164" fontId="0" fillId="0" borderId="2" xfId="1" applyNumberFormat="1" applyFont="1" applyBorder="1" applyAlignment="1">
      <alignment horizontal="right"/>
    </xf>
    <xf numFmtId="164" fontId="0" fillId="0" borderId="0" xfId="1" applyNumberFormat="1" applyFont="1" applyBorder="1" applyAlignment="1">
      <alignment horizontal="right"/>
    </xf>
    <xf numFmtId="164" fontId="0" fillId="0" borderId="1" xfId="1" applyNumberFormat="1" applyFont="1" applyBorder="1" applyAlignment="1">
      <alignment horizontal="right"/>
    </xf>
    <xf numFmtId="0" fontId="0" fillId="0" borderId="0" xfId="0" applyAlignment="1">
      <alignment horizontal="left" vertical="center"/>
    </xf>
    <xf numFmtId="0" fontId="0" fillId="0" borderId="5" xfId="0" applyBorder="1" applyAlignment="1">
      <alignment vertical="center" wrapText="1"/>
    </xf>
    <xf numFmtId="0" fontId="52" fillId="0" borderId="5" xfId="0" applyFont="1" applyBorder="1" applyAlignment="1">
      <alignment horizontal="left" vertical="center" wrapText="1"/>
    </xf>
    <xf numFmtId="164" fontId="52" fillId="0" borderId="1" xfId="1" applyNumberFormat="1" applyFont="1" applyBorder="1" applyAlignment="1">
      <alignment horizontal="right" vertical="center" wrapText="1"/>
    </xf>
    <xf numFmtId="164" fontId="53" fillId="0" borderId="1" xfId="1" applyNumberFormat="1" applyFont="1" applyBorder="1" applyAlignment="1">
      <alignment horizontal="right" vertical="center" wrapText="1"/>
    </xf>
    <xf numFmtId="0" fontId="52" fillId="0" borderId="9" xfId="0" applyFont="1" applyBorder="1" applyAlignment="1">
      <alignment horizontal="center" vertical="center" wrapText="1"/>
    </xf>
    <xf numFmtId="164" fontId="53" fillId="0" borderId="28" xfId="1" applyNumberFormat="1" applyFont="1" applyBorder="1" applyAlignment="1">
      <alignment horizontal="right" vertical="center" wrapText="1"/>
    </xf>
    <xf numFmtId="164" fontId="53" fillId="0" borderId="29" xfId="1" applyNumberFormat="1" applyFont="1" applyBorder="1" applyAlignment="1">
      <alignment horizontal="right" vertical="center" wrapText="1"/>
    </xf>
    <xf numFmtId="164" fontId="52" fillId="0" borderId="29" xfId="1" applyNumberFormat="1" applyFont="1" applyBorder="1" applyAlignment="1">
      <alignment horizontal="right" vertical="center" wrapText="1"/>
    </xf>
    <xf numFmtId="0" fontId="50" fillId="0" borderId="5" xfId="0" applyFont="1" applyBorder="1" applyAlignment="1">
      <alignment horizontal="center" vertical="center" wrapText="1"/>
    </xf>
    <xf numFmtId="164" fontId="0" fillId="0" borderId="0" xfId="1" applyNumberFormat="1" applyFont="1" applyFill="1"/>
    <xf numFmtId="0" fontId="0" fillId="0" borderId="1" xfId="0" applyBorder="1"/>
    <xf numFmtId="0" fontId="1" fillId="0" borderId="0" xfId="28" applyFont="1"/>
    <xf numFmtId="0" fontId="1" fillId="0" borderId="0" xfId="28" applyFont="1" applyAlignment="1">
      <alignment wrapText="1"/>
    </xf>
    <xf numFmtId="0" fontId="1" fillId="0" borderId="1" xfId="28" applyFont="1" applyBorder="1"/>
    <xf numFmtId="169" fontId="1" fillId="0" borderId="0" xfId="1" applyNumberFormat="1" applyFont="1" applyAlignment="1"/>
    <xf numFmtId="169" fontId="1" fillId="0" borderId="1" xfId="1" applyNumberFormat="1" applyFont="1" applyBorder="1" applyAlignment="1"/>
    <xf numFmtId="0" fontId="0" fillId="0" borderId="0" xfId="28" applyFont="1"/>
    <xf numFmtId="0" fontId="50" fillId="0" borderId="5" xfId="28" applyFont="1" applyBorder="1" applyAlignment="1">
      <alignment horizontal="center" vertical="center" wrapText="1"/>
    </xf>
    <xf numFmtId="164" fontId="50" fillId="0" borderId="5" xfId="30" applyNumberFormat="1" applyFont="1" applyFill="1" applyBorder="1" applyAlignment="1">
      <alignment horizontal="center" vertical="center" wrapText="1"/>
    </xf>
    <xf numFmtId="0" fontId="0" fillId="0" borderId="1" xfId="28" applyFont="1" applyBorder="1"/>
    <xf numFmtId="43" fontId="50" fillId="0" borderId="5" xfId="1" applyFont="1" applyFill="1" applyBorder="1" applyAlignment="1">
      <alignment horizontal="center" vertical="center" wrapText="1"/>
    </xf>
    <xf numFmtId="43" fontId="0" fillId="0" borderId="0" xfId="1" applyFont="1" applyFill="1"/>
    <xf numFmtId="43" fontId="0" fillId="0" borderId="1" xfId="1" applyFont="1" applyFill="1" applyBorder="1"/>
    <xf numFmtId="169" fontId="0" fillId="0" borderId="0" xfId="1" applyNumberFormat="1" applyFont="1" applyFill="1"/>
    <xf numFmtId="169" fontId="0" fillId="0" borderId="1" xfId="1" applyNumberFormat="1" applyFont="1" applyFill="1" applyBorder="1"/>
    <xf numFmtId="164" fontId="50" fillId="0" borderId="5" xfId="1" applyNumberFormat="1" applyFont="1" applyFill="1" applyBorder="1" applyAlignment="1">
      <alignment horizontal="center" vertical="center" wrapText="1"/>
    </xf>
    <xf numFmtId="2" fontId="0" fillId="0" borderId="0" xfId="28" applyNumberFormat="1" applyFont="1"/>
    <xf numFmtId="2" fontId="0" fillId="0" borderId="1" xfId="28" applyNumberFormat="1" applyFont="1" applyBorder="1"/>
    <xf numFmtId="0" fontId="10" fillId="0" borderId="0" xfId="28" applyFont="1"/>
    <xf numFmtId="164" fontId="10" fillId="0" borderId="0" xfId="30" applyNumberFormat="1" applyFont="1" applyFill="1" applyBorder="1"/>
    <xf numFmtId="49" fontId="10" fillId="0" borderId="1" xfId="28" applyNumberFormat="1" applyFont="1" applyBorder="1" applyAlignment="1">
      <alignment horizontal="right"/>
    </xf>
    <xf numFmtId="164" fontId="10" fillId="0" borderId="1" xfId="30" applyNumberFormat="1" applyFont="1" applyFill="1" applyBorder="1"/>
    <xf numFmtId="164" fontId="10" fillId="0" borderId="0" xfId="1" applyNumberFormat="1" applyFont="1" applyFill="1" applyBorder="1"/>
    <xf numFmtId="164" fontId="10" fillId="0" borderId="1" xfId="1" applyNumberFormat="1" applyFont="1" applyFill="1" applyBorder="1"/>
    <xf numFmtId="0" fontId="10" fillId="0" borderId="0" xfId="0" applyFont="1"/>
    <xf numFmtId="9" fontId="10" fillId="0" borderId="0" xfId="1" applyNumberFormat="1" applyFont="1" applyFill="1" applyBorder="1"/>
    <xf numFmtId="0" fontId="10" fillId="0" borderId="1" xfId="0" applyFont="1" applyBorder="1"/>
    <xf numFmtId="9" fontId="10" fillId="0" borderId="1" xfId="1" applyNumberFormat="1" applyFont="1" applyFill="1" applyBorder="1"/>
    <xf numFmtId="0" fontId="50" fillId="0" borderId="5" xfId="0" applyFont="1" applyBorder="1" applyAlignment="1">
      <alignment horizontal="center" vertical="center"/>
    </xf>
    <xf numFmtId="9" fontId="0" fillId="0" borderId="0" xfId="0" applyNumberFormat="1"/>
    <xf numFmtId="9" fontId="0" fillId="0" borderId="1" xfId="0" applyNumberFormat="1" applyBorder="1"/>
    <xf numFmtId="0" fontId="50" fillId="0" borderId="0" xfId="28" applyFont="1" applyAlignment="1">
      <alignment vertical="center" wrapText="1"/>
    </xf>
    <xf numFmtId="0" fontId="10" fillId="0" borderId="0" xfId="28" applyFont="1" applyAlignment="1">
      <alignment wrapText="1"/>
    </xf>
    <xf numFmtId="0" fontId="50" fillId="0" borderId="1" xfId="28" applyFont="1" applyBorder="1" applyAlignment="1">
      <alignment horizontal="center" vertical="center" wrapText="1"/>
    </xf>
    <xf numFmtId="0" fontId="50" fillId="0" borderId="0" xfId="28" applyFont="1" applyAlignment="1">
      <alignment horizontal="center" vertical="center" wrapText="1"/>
    </xf>
    <xf numFmtId="9" fontId="10" fillId="0" borderId="0" xfId="29" applyFont="1" applyFill="1" applyBorder="1"/>
    <xf numFmtId="0" fontId="10" fillId="0" borderId="1" xfId="28" applyFont="1" applyBorder="1"/>
    <xf numFmtId="9" fontId="10" fillId="0" borderId="1" xfId="29" applyFont="1" applyFill="1" applyBorder="1"/>
    <xf numFmtId="0" fontId="25" fillId="0" borderId="5" xfId="28" applyFont="1" applyBorder="1" applyAlignment="1">
      <alignment horizontal="center" vertical="center"/>
    </xf>
    <xf numFmtId="164" fontId="1" fillId="0" borderId="0" xfId="30" applyNumberFormat="1" applyFont="1" applyFill="1"/>
    <xf numFmtId="164" fontId="1" fillId="0" borderId="1" xfId="30" applyNumberFormat="1" applyFont="1" applyFill="1" applyBorder="1"/>
    <xf numFmtId="0" fontId="50" fillId="0" borderId="5" xfId="28" applyFont="1" applyBorder="1"/>
    <xf numFmtId="164" fontId="50" fillId="0" borderId="5" xfId="30" applyNumberFormat="1" applyFont="1" applyFill="1" applyBorder="1" applyAlignment="1">
      <alignment horizontal="center" vertical="center"/>
    </xf>
    <xf numFmtId="0" fontId="10" fillId="0" borderId="5" xfId="28" applyFont="1" applyBorder="1" applyAlignment="1">
      <alignment horizontal="left" vertical="center" wrapText="1"/>
    </xf>
    <xf numFmtId="164" fontId="10" fillId="0" borderId="5" xfId="1" applyNumberFormat="1" applyFont="1" applyFill="1" applyBorder="1" applyAlignment="1">
      <alignment vertical="center"/>
    </xf>
    <xf numFmtId="9" fontId="1" fillId="0" borderId="0" xfId="2" applyFont="1" applyBorder="1"/>
    <xf numFmtId="0" fontId="1" fillId="0" borderId="0" xfId="0" applyFont="1"/>
    <xf numFmtId="0" fontId="1" fillId="0" borderId="1" xfId="0" applyFont="1" applyBorder="1"/>
    <xf numFmtId="9" fontId="1" fillId="0" borderId="1" xfId="2" applyFont="1" applyBorder="1"/>
    <xf numFmtId="0" fontId="50" fillId="0" borderId="5" xfId="28" applyFont="1" applyBorder="1" applyAlignment="1">
      <alignment horizontal="center" vertical="center"/>
    </xf>
    <xf numFmtId="0" fontId="50" fillId="0" borderId="0" xfId="28" applyFont="1"/>
    <xf numFmtId="9" fontId="50" fillId="0" borderId="0" xfId="29" applyFont="1" applyFill="1" applyBorder="1"/>
    <xf numFmtId="170" fontId="1" fillId="0" borderId="0" xfId="28" applyNumberFormat="1" applyFont="1"/>
    <xf numFmtId="170" fontId="1" fillId="0" borderId="1" xfId="28" applyNumberFormat="1" applyFont="1" applyBorder="1"/>
    <xf numFmtId="164" fontId="50" fillId="0" borderId="5" xfId="30" applyNumberFormat="1" applyFont="1" applyBorder="1" applyAlignment="1">
      <alignment horizontal="center" vertical="center"/>
    </xf>
    <xf numFmtId="14" fontId="0" fillId="0" borderId="0" xfId="28" applyNumberFormat="1" applyFont="1"/>
    <xf numFmtId="164" fontId="0" fillId="0" borderId="1" xfId="30" applyNumberFormat="1" applyFont="1" applyBorder="1"/>
    <xf numFmtId="169" fontId="50" fillId="0" borderId="5" xfId="1" applyNumberFormat="1" applyFont="1" applyFill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21" fillId="0" borderId="5" xfId="0" applyFont="1" applyBorder="1" applyAlignment="1">
      <alignment vertical="center"/>
    </xf>
    <xf numFmtId="0" fontId="21" fillId="0" borderId="5" xfId="0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0" xfId="3" applyFont="1" applyAlignment="1">
      <alignment horizontal="left" vertical="center"/>
    </xf>
    <xf numFmtId="165" fontId="18" fillId="0" borderId="0" xfId="3" applyNumberFormat="1" applyFont="1" applyAlignment="1">
      <alignment horizontal="right" vertical="center" shrinkToFit="1"/>
    </xf>
    <xf numFmtId="167" fontId="18" fillId="0" borderId="0" xfId="3" applyNumberFormat="1" applyFont="1" applyAlignment="1">
      <alignment horizontal="right" vertical="center" shrinkToFit="1"/>
    </xf>
    <xf numFmtId="0" fontId="18" fillId="0" borderId="1" xfId="0" applyFont="1" applyBorder="1" applyAlignment="1">
      <alignment horizontal="left" vertical="center"/>
    </xf>
    <xf numFmtId="0" fontId="18" fillId="0" borderId="1" xfId="3" applyFont="1" applyBorder="1" applyAlignment="1">
      <alignment horizontal="left" vertical="center"/>
    </xf>
    <xf numFmtId="165" fontId="18" fillId="0" borderId="1" xfId="3" applyNumberFormat="1" applyFont="1" applyBorder="1" applyAlignment="1">
      <alignment horizontal="right" vertical="center" shrinkToFit="1"/>
    </xf>
    <xf numFmtId="0" fontId="18" fillId="0" borderId="2" xfId="0" applyFont="1" applyBorder="1" applyAlignment="1">
      <alignment horizontal="left" vertical="center"/>
    </xf>
    <xf numFmtId="43" fontId="18" fillId="0" borderId="2" xfId="1" applyFont="1" applyFill="1" applyBorder="1" applyAlignment="1">
      <alignment horizontal="right" vertical="center" shrinkToFit="1"/>
    </xf>
    <xf numFmtId="43" fontId="18" fillId="0" borderId="0" xfId="1" applyFont="1" applyFill="1" applyBorder="1" applyAlignment="1">
      <alignment horizontal="right" vertical="center" shrinkToFit="1"/>
    </xf>
    <xf numFmtId="43" fontId="18" fillId="0" borderId="1" xfId="1" applyFont="1" applyFill="1" applyBorder="1" applyAlignment="1">
      <alignment horizontal="right" vertical="center" shrinkToFit="1"/>
    </xf>
    <xf numFmtId="0" fontId="56" fillId="0" borderId="0" xfId="0" applyFont="1"/>
    <xf numFmtId="0" fontId="57" fillId="0" borderId="2" xfId="0" applyFont="1" applyBorder="1" applyAlignment="1">
      <alignment horizontal="center" vertical="center"/>
    </xf>
    <xf numFmtId="0" fontId="56" fillId="0" borderId="2" xfId="0" applyFont="1" applyBorder="1" applyAlignment="1">
      <alignment horizontal="center"/>
    </xf>
    <xf numFmtId="0" fontId="57" fillId="0" borderId="1" xfId="0" applyFont="1" applyBorder="1" applyAlignment="1">
      <alignment horizontal="center" vertical="center" wrapText="1"/>
    </xf>
    <xf numFmtId="0" fontId="58" fillId="0" borderId="0" xfId="0" applyFont="1" applyAlignment="1">
      <alignment horizontal="left" vertical="center"/>
    </xf>
    <xf numFmtId="166" fontId="58" fillId="0" borderId="0" xfId="2" applyNumberFormat="1" applyFont="1" applyFill="1" applyBorder="1" applyAlignment="1">
      <alignment horizontal="right" vertical="center" shrinkToFit="1"/>
    </xf>
    <xf numFmtId="2" fontId="58" fillId="0" borderId="0" xfId="2" applyNumberFormat="1" applyFont="1" applyFill="1" applyBorder="1" applyAlignment="1">
      <alignment horizontal="right" vertical="center" shrinkToFit="1"/>
    </xf>
    <xf numFmtId="0" fontId="57" fillId="0" borderId="0" xfId="0" applyFont="1" applyAlignment="1">
      <alignment horizontal="left" vertical="center"/>
    </xf>
    <xf numFmtId="166" fontId="57" fillId="0" borderId="0" xfId="2" applyNumberFormat="1" applyFont="1" applyFill="1" applyBorder="1" applyAlignment="1">
      <alignment horizontal="right" vertical="center" shrinkToFit="1"/>
    </xf>
    <xf numFmtId="2" fontId="57" fillId="0" borderId="0" xfId="2" applyNumberFormat="1" applyFont="1" applyFill="1" applyBorder="1" applyAlignment="1">
      <alignment horizontal="right" vertical="center" shrinkToFit="1"/>
    </xf>
    <xf numFmtId="0" fontId="58" fillId="0" borderId="1" xfId="0" applyFont="1" applyBorder="1" applyAlignment="1">
      <alignment horizontal="left" vertical="center"/>
    </xf>
    <xf numFmtId="166" fontId="58" fillId="0" borderId="1" xfId="2" applyNumberFormat="1" applyFont="1" applyFill="1" applyBorder="1" applyAlignment="1">
      <alignment horizontal="right" vertical="center" shrinkToFit="1"/>
    </xf>
    <xf numFmtId="2" fontId="58" fillId="0" borderId="1" xfId="2" applyNumberFormat="1" applyFont="1" applyFill="1" applyBorder="1" applyAlignment="1">
      <alignment horizontal="right" vertical="center" shrinkToFit="1"/>
    </xf>
    <xf numFmtId="0" fontId="59" fillId="0" borderId="0" xfId="0" applyFont="1"/>
    <xf numFmtId="0" fontId="58" fillId="0" borderId="0" xfId="0" applyFont="1"/>
    <xf numFmtId="0" fontId="60" fillId="0" borderId="0" xfId="0" applyFont="1"/>
    <xf numFmtId="0" fontId="21" fillId="0" borderId="0" xfId="0" applyFont="1" applyAlignment="1">
      <alignment horizontal="left" vertical="center"/>
    </xf>
    <xf numFmtId="0" fontId="21" fillId="0" borderId="0" xfId="3" applyFont="1" applyAlignment="1">
      <alignment horizontal="left" vertical="center"/>
    </xf>
    <xf numFmtId="165" fontId="21" fillId="0" borderId="0" xfId="3" applyNumberFormat="1" applyFont="1" applyAlignment="1">
      <alignment horizontal="right" vertical="center" shrinkToFit="1"/>
    </xf>
    <xf numFmtId="0" fontId="21" fillId="0" borderId="5" xfId="0" applyFont="1" applyBorder="1" applyAlignment="1">
      <alignment horizontal="center" vertical="center" wrapText="1"/>
    </xf>
    <xf numFmtId="166" fontId="18" fillId="0" borderId="2" xfId="2" applyNumberFormat="1" applyFont="1" applyFill="1" applyBorder="1" applyAlignment="1">
      <alignment horizontal="right" vertical="center" shrinkToFit="1"/>
    </xf>
    <xf numFmtId="166" fontId="18" fillId="0" borderId="0" xfId="2" applyNumberFormat="1" applyFont="1" applyFill="1" applyBorder="1" applyAlignment="1">
      <alignment horizontal="right" vertical="center" shrinkToFit="1"/>
    </xf>
    <xf numFmtId="166" fontId="21" fillId="0" borderId="0" xfId="2" applyNumberFormat="1" applyFont="1" applyFill="1" applyBorder="1" applyAlignment="1">
      <alignment horizontal="right" vertical="center" shrinkToFit="1"/>
    </xf>
    <xf numFmtId="166" fontId="18" fillId="0" borderId="1" xfId="2" applyNumberFormat="1" applyFont="1" applyFill="1" applyBorder="1" applyAlignment="1">
      <alignment horizontal="right" vertical="center" shrinkToFit="1"/>
    </xf>
    <xf numFmtId="0" fontId="21" fillId="0" borderId="2" xfId="0" applyFont="1" applyBorder="1" applyAlignment="1">
      <alignment horizontal="left" vertical="center"/>
    </xf>
    <xf numFmtId="166" fontId="21" fillId="0" borderId="2" xfId="2" applyNumberFormat="1" applyFont="1" applyFill="1" applyBorder="1" applyAlignment="1">
      <alignment horizontal="right" vertical="center" shrinkToFit="1"/>
    </xf>
    <xf numFmtId="0" fontId="18" fillId="0" borderId="0" xfId="0" applyFont="1"/>
    <xf numFmtId="168" fontId="1" fillId="0" borderId="0" xfId="28" applyNumberFormat="1" applyFont="1"/>
    <xf numFmtId="168" fontId="1" fillId="0" borderId="1" xfId="28" applyNumberFormat="1" applyFont="1" applyBorder="1"/>
    <xf numFmtId="0" fontId="21" fillId="0" borderId="5" xfId="0" applyFont="1" applyBorder="1" applyAlignment="1">
      <alignment vertical="center" wrapText="1"/>
    </xf>
    <xf numFmtId="10" fontId="18" fillId="0" borderId="0" xfId="2" applyNumberFormat="1" applyFont="1" applyFill="1" applyBorder="1" applyAlignment="1">
      <alignment horizontal="right" vertical="center" shrinkToFit="1"/>
    </xf>
    <xf numFmtId="0" fontId="18" fillId="0" borderId="1" xfId="5" applyFont="1" applyBorder="1" applyAlignment="1">
      <alignment horizontal="right" vertical="center"/>
    </xf>
    <xf numFmtId="0" fontId="11" fillId="0" borderId="0" xfId="5" applyFont="1" applyAlignment="1">
      <alignment vertical="center"/>
    </xf>
    <xf numFmtId="0" fontId="12" fillId="0" borderId="5" xfId="0" applyFont="1" applyBorder="1"/>
    <xf numFmtId="0" fontId="12" fillId="0" borderId="5" xfId="21" applyFont="1" applyBorder="1"/>
    <xf numFmtId="0" fontId="12" fillId="0" borderId="5" xfId="21" applyFont="1" applyBorder="1" applyAlignment="1">
      <alignment horizontal="right"/>
    </xf>
    <xf numFmtId="10" fontId="18" fillId="0" borderId="0" xfId="2" applyNumberFormat="1" applyFont="1" applyFill="1" applyBorder="1"/>
    <xf numFmtId="0" fontId="18" fillId="0" borderId="0" xfId="5" applyFont="1" applyAlignment="1">
      <alignment vertical="center"/>
    </xf>
    <xf numFmtId="43" fontId="18" fillId="0" borderId="0" xfId="1" applyFont="1" applyFill="1" applyBorder="1"/>
    <xf numFmtId="0" fontId="18" fillId="0" borderId="1" xfId="0" applyFont="1" applyBorder="1"/>
    <xf numFmtId="10" fontId="18" fillId="0" borderId="1" xfId="2" applyNumberFormat="1" applyFont="1" applyFill="1" applyBorder="1"/>
    <xf numFmtId="10" fontId="21" fillId="0" borderId="0" xfId="2" applyNumberFormat="1" applyFont="1" applyFill="1" applyBorder="1" applyAlignment="1">
      <alignment horizontal="right" vertical="center" shrinkToFit="1"/>
    </xf>
    <xf numFmtId="0" fontId="21" fillId="0" borderId="5" xfId="3" applyFont="1" applyBorder="1" applyAlignment="1">
      <alignment horizontal="center" vertical="center" wrapText="1"/>
    </xf>
    <xf numFmtId="166" fontId="18" fillId="0" borderId="0" xfId="2" applyNumberFormat="1" applyFont="1" applyFill="1" applyBorder="1"/>
    <xf numFmtId="166" fontId="18" fillId="0" borderId="0" xfId="0" applyNumberFormat="1" applyFont="1"/>
    <xf numFmtId="166" fontId="18" fillId="0" borderId="1" xfId="2" applyNumberFormat="1" applyFont="1" applyFill="1" applyBorder="1"/>
    <xf numFmtId="166" fontId="18" fillId="0" borderId="1" xfId="0" applyNumberFormat="1" applyFont="1" applyBorder="1"/>
    <xf numFmtId="166" fontId="21" fillId="0" borderId="0" xfId="2" applyNumberFormat="1" applyFont="1" applyFill="1" applyBorder="1"/>
    <xf numFmtId="166" fontId="21" fillId="0" borderId="0" xfId="0" applyNumberFormat="1" applyFont="1"/>
    <xf numFmtId="10" fontId="18" fillId="0" borderId="1" xfId="2" applyNumberFormat="1" applyFont="1" applyFill="1" applyBorder="1" applyAlignment="1">
      <alignment horizontal="right" vertical="center" shrinkToFit="1"/>
    </xf>
    <xf numFmtId="10" fontId="11" fillId="0" borderId="0" xfId="2" applyNumberFormat="1" applyFont="1" applyFill="1" applyBorder="1"/>
    <xf numFmtId="43" fontId="11" fillId="0" borderId="0" xfId="1" applyFont="1" applyFill="1" applyBorder="1"/>
    <xf numFmtId="0" fontId="12" fillId="0" borderId="5" xfId="0" applyFont="1" applyBorder="1" applyAlignment="1">
      <alignment horizontal="center"/>
    </xf>
    <xf numFmtId="0" fontId="12" fillId="0" borderId="5" xfId="21" applyFont="1" applyBorder="1" applyAlignment="1">
      <alignment horizontal="center"/>
    </xf>
    <xf numFmtId="0" fontId="57" fillId="0" borderId="2" xfId="16" applyFont="1" applyBorder="1" applyAlignment="1">
      <alignment horizontal="center" vertical="center" wrapText="1" readingOrder="1"/>
    </xf>
    <xf numFmtId="43" fontId="57" fillId="0" borderId="2" xfId="18" applyFont="1" applyFill="1" applyBorder="1" applyAlignment="1">
      <alignment horizontal="center" vertical="center" wrapText="1"/>
    </xf>
    <xf numFmtId="0" fontId="57" fillId="0" borderId="2" xfId="17" applyFont="1" applyBorder="1" applyAlignment="1">
      <alignment horizontal="center" vertical="center" wrapText="1"/>
    </xf>
    <xf numFmtId="0" fontId="58" fillId="0" borderId="2" xfId="16" applyFont="1" applyBorder="1" applyAlignment="1">
      <alignment horizontal="left" vertical="top" wrapText="1" readingOrder="1"/>
    </xf>
    <xf numFmtId="167" fontId="58" fillId="0" borderId="2" xfId="16" applyNumberFormat="1" applyFont="1" applyBorder="1" applyAlignment="1">
      <alignment horizontal="right" vertical="top" wrapText="1" readingOrder="1"/>
    </xf>
    <xf numFmtId="0" fontId="58" fillId="0" borderId="0" xfId="16" applyFont="1" applyAlignment="1">
      <alignment horizontal="left" vertical="top" wrapText="1" readingOrder="1"/>
    </xf>
    <xf numFmtId="167" fontId="58" fillId="0" borderId="0" xfId="16" applyNumberFormat="1" applyFont="1" applyAlignment="1">
      <alignment horizontal="right" vertical="top" wrapText="1" readingOrder="1"/>
    </xf>
    <xf numFmtId="0" fontId="58" fillId="0" borderId="1" xfId="16" applyFont="1" applyBorder="1" applyAlignment="1">
      <alignment horizontal="left" vertical="top" wrapText="1" readingOrder="1"/>
    </xf>
    <xf numFmtId="167" fontId="58" fillId="0" borderId="1" xfId="16" applyNumberFormat="1" applyFont="1" applyBorder="1" applyAlignment="1">
      <alignment horizontal="right" vertical="top" wrapText="1" readingOrder="1"/>
    </xf>
    <xf numFmtId="0" fontId="58" fillId="0" borderId="0" xfId="16" applyFont="1"/>
    <xf numFmtId="0" fontId="12" fillId="0" borderId="2" xfId="0" applyFont="1" applyBorder="1" applyAlignment="1">
      <alignment horizontal="center" vertical="center" wrapText="1"/>
    </xf>
    <xf numFmtId="0" fontId="11" fillId="0" borderId="2" xfId="0" applyFont="1" applyBorder="1"/>
    <xf numFmtId="164" fontId="11" fillId="0" borderId="2" xfId="1" applyNumberFormat="1" applyFont="1" applyBorder="1"/>
    <xf numFmtId="168" fontId="11" fillId="0" borderId="2" xfId="0" applyNumberFormat="1" applyFont="1" applyBorder="1"/>
    <xf numFmtId="0" fontId="11" fillId="0" borderId="1" xfId="0" applyFont="1" applyBorder="1"/>
    <xf numFmtId="164" fontId="11" fillId="0" borderId="1" xfId="1" applyNumberFormat="1" applyFont="1" applyBorder="1"/>
    <xf numFmtId="168" fontId="11" fillId="0" borderId="1" xfId="0" applyNumberFormat="1" applyFont="1" applyBorder="1"/>
    <xf numFmtId="0" fontId="21" fillId="0" borderId="0" xfId="16" applyFont="1" applyAlignment="1">
      <alignment horizontal="left" vertical="top" wrapText="1" readingOrder="1"/>
    </xf>
    <xf numFmtId="167" fontId="21" fillId="0" borderId="0" xfId="16" applyNumberFormat="1" applyFont="1" applyAlignment="1">
      <alignment horizontal="right" vertical="top" wrapText="1" readingOrder="1"/>
    </xf>
    <xf numFmtId="0" fontId="25" fillId="0" borderId="0" xfId="0" applyFont="1"/>
    <xf numFmtId="164" fontId="11" fillId="0" borderId="1" xfId="0" applyNumberFormat="1" applyFont="1" applyBorder="1" applyAlignment="1">
      <alignment vertical="center"/>
    </xf>
    <xf numFmtId="164" fontId="11" fillId="0" borderId="1" xfId="1" applyNumberFormat="1" applyFont="1" applyBorder="1" applyAlignment="1">
      <alignment vertical="center"/>
    </xf>
    <xf numFmtId="9" fontId="1" fillId="0" borderId="15" xfId="0" applyNumberFormat="1" applyFont="1" applyBorder="1" applyAlignment="1">
      <alignment horizontal="right" vertical="center" wrapText="1"/>
    </xf>
    <xf numFmtId="166" fontId="25" fillId="0" borderId="9" xfId="0" applyNumberFormat="1" applyFont="1" applyBorder="1" applyAlignment="1">
      <alignment horizontal="right" vertical="center" wrapText="1"/>
    </xf>
    <xf numFmtId="0" fontId="1" fillId="0" borderId="0" xfId="33"/>
    <xf numFmtId="0" fontId="1" fillId="0" borderId="0" xfId="33" applyAlignment="1">
      <alignment horizontal="left" vertical="center"/>
    </xf>
    <xf numFmtId="0" fontId="11" fillId="0" borderId="1" xfId="33" applyFont="1" applyBorder="1" applyAlignment="1">
      <alignment horizontal="left" vertical="center"/>
    </xf>
    <xf numFmtId="0" fontId="11" fillId="0" borderId="1" xfId="33" applyFont="1" applyBorder="1" applyAlignment="1">
      <alignment horizontal="center" vertical="center"/>
    </xf>
    <xf numFmtId="0" fontId="11" fillId="0" borderId="0" xfId="33" applyFont="1" applyAlignment="1">
      <alignment horizontal="left" vertical="center"/>
    </xf>
    <xf numFmtId="0" fontId="11" fillId="0" borderId="0" xfId="33" applyFont="1" applyAlignment="1">
      <alignment horizontal="center" vertical="center"/>
    </xf>
    <xf numFmtId="0" fontId="12" fillId="0" borderId="5" xfId="33" applyFont="1" applyBorder="1" applyAlignment="1">
      <alignment horizontal="left" vertical="center"/>
    </xf>
    <xf numFmtId="0" fontId="11" fillId="0" borderId="0" xfId="33" applyFont="1"/>
    <xf numFmtId="0" fontId="11" fillId="0" borderId="30" xfId="33" applyFont="1" applyBorder="1" applyAlignment="1">
      <alignment horizontal="center" vertical="center"/>
    </xf>
    <xf numFmtId="0" fontId="1" fillId="0" borderId="0" xfId="33" applyAlignment="1">
      <alignment horizontal="justify" vertical="center"/>
    </xf>
    <xf numFmtId="0" fontId="12" fillId="0" borderId="31" xfId="33" applyFont="1" applyBorder="1" applyAlignment="1">
      <alignment horizontal="left" vertical="center"/>
    </xf>
    <xf numFmtId="0" fontId="12" fillId="0" borderId="31" xfId="33" applyFont="1" applyBorder="1" applyAlignment="1">
      <alignment vertical="center"/>
    </xf>
    <xf numFmtId="0" fontId="1" fillId="0" borderId="0" xfId="33" applyAlignment="1">
      <alignment vertical="center"/>
    </xf>
    <xf numFmtId="0" fontId="27" fillId="0" borderId="0" xfId="19" applyAlignment="1">
      <alignment horizontal="left" vertical="center"/>
    </xf>
    <xf numFmtId="0" fontId="27" fillId="0" borderId="0" xfId="19" applyBorder="1" applyAlignment="1">
      <alignment horizontal="left" vertical="center"/>
    </xf>
    <xf numFmtId="0" fontId="27" fillId="0" borderId="1" xfId="19" applyBorder="1" applyAlignment="1">
      <alignment horizontal="left" vertical="center"/>
    </xf>
    <xf numFmtId="0" fontId="27" fillId="0" borderId="0" xfId="19" applyFill="1" applyAlignment="1">
      <alignment vertical="center"/>
    </xf>
    <xf numFmtId="0" fontId="27" fillId="0" borderId="0" xfId="19" applyFill="1"/>
    <xf numFmtId="164" fontId="0" fillId="0" borderId="0" xfId="0" applyNumberFormat="1"/>
    <xf numFmtId="0" fontId="33" fillId="0" borderId="0" xfId="19" applyFont="1" applyFill="1"/>
    <xf numFmtId="0" fontId="33" fillId="0" borderId="0" xfId="19" applyFont="1" applyAlignment="1"/>
    <xf numFmtId="43" fontId="52" fillId="0" borderId="29" xfId="1" applyFont="1" applyBorder="1" applyAlignment="1">
      <alignment horizontal="right" vertical="center" wrapText="1"/>
    </xf>
    <xf numFmtId="43" fontId="52" fillId="0" borderId="1" xfId="1" applyFont="1" applyBorder="1" applyAlignment="1">
      <alignment horizontal="right" vertical="center" wrapText="1"/>
    </xf>
    <xf numFmtId="0" fontId="12" fillId="0" borderId="0" xfId="0" applyFont="1" applyAlignment="1">
      <alignment horizontal="left" vertical="center"/>
    </xf>
    <xf numFmtId="169" fontId="31" fillId="0" borderId="0" xfId="1" applyNumberFormat="1" applyFont="1"/>
    <xf numFmtId="0" fontId="31" fillId="0" borderId="1" xfId="28" applyFont="1" applyBorder="1"/>
    <xf numFmtId="169" fontId="31" fillId="0" borderId="1" xfId="1" applyNumberFormat="1" applyFont="1" applyBorder="1"/>
    <xf numFmtId="0" fontId="1" fillId="0" borderId="6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19" xfId="0" applyFont="1" applyBorder="1" applyAlignment="1">
      <alignment horizontal="left" vertical="center" wrapText="1"/>
    </xf>
    <xf numFmtId="166" fontId="1" fillId="0" borderId="12" xfId="0" applyNumberFormat="1" applyFont="1" applyBorder="1" applyAlignment="1">
      <alignment horizontal="right" vertical="center" wrapText="1"/>
    </xf>
    <xf numFmtId="166" fontId="1" fillId="0" borderId="10" xfId="0" applyNumberFormat="1" applyFont="1" applyBorder="1" applyAlignment="1">
      <alignment horizontal="right" vertical="center" wrapText="1"/>
    </xf>
    <xf numFmtId="0" fontId="1" fillId="0" borderId="19" xfId="0" applyFont="1" applyBorder="1" applyAlignment="1">
      <alignment horizontal="right" vertical="center" wrapText="1"/>
    </xf>
    <xf numFmtId="0" fontId="1" fillId="0" borderId="20" xfId="0" applyFont="1" applyBorder="1" applyAlignment="1">
      <alignment horizontal="left" vertical="center" wrapText="1"/>
    </xf>
    <xf numFmtId="9" fontId="1" fillId="0" borderId="13" xfId="0" applyNumberFormat="1" applyFont="1" applyBorder="1" applyAlignment="1">
      <alignment horizontal="right" vertical="center" wrapText="1"/>
    </xf>
    <xf numFmtId="3" fontId="1" fillId="0" borderId="20" xfId="0" applyNumberFormat="1" applyFont="1" applyBorder="1" applyAlignment="1">
      <alignment horizontal="right" vertical="center" wrapText="1"/>
    </xf>
    <xf numFmtId="0" fontId="1" fillId="0" borderId="20" xfId="0" applyFont="1" applyBorder="1" applyAlignment="1">
      <alignment horizontal="right" vertical="center" wrapText="1"/>
    </xf>
    <xf numFmtId="10" fontId="1" fillId="0" borderId="15" xfId="0" applyNumberFormat="1" applyFont="1" applyBorder="1" applyAlignment="1">
      <alignment horizontal="right" vertical="center" wrapText="1"/>
    </xf>
    <xf numFmtId="166" fontId="1" fillId="0" borderId="13" xfId="0" applyNumberFormat="1" applyFont="1" applyBorder="1" applyAlignment="1">
      <alignment horizontal="right" vertical="center" wrapText="1"/>
    </xf>
    <xf numFmtId="10" fontId="1" fillId="0" borderId="13" xfId="0" applyNumberFormat="1" applyFont="1" applyBorder="1" applyAlignment="1">
      <alignment horizontal="right" vertical="center" wrapText="1"/>
    </xf>
    <xf numFmtId="0" fontId="1" fillId="0" borderId="15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right" vertical="center" wrapText="1"/>
    </xf>
    <xf numFmtId="0" fontId="1" fillId="0" borderId="21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right" vertical="center" wrapText="1"/>
    </xf>
    <xf numFmtId="0" fontId="1" fillId="0" borderId="16" xfId="0" applyFont="1" applyBorder="1" applyAlignment="1">
      <alignment horizontal="right" vertical="center" wrapText="1"/>
    </xf>
    <xf numFmtId="0" fontId="1" fillId="0" borderId="21" xfId="0" applyFont="1" applyBorder="1" applyAlignment="1">
      <alignment horizontal="right" vertical="center" wrapText="1"/>
    </xf>
    <xf numFmtId="0" fontId="62" fillId="0" borderId="1" xfId="33" applyFont="1" applyBorder="1" applyAlignment="1">
      <alignment horizontal="left" vertical="center"/>
    </xf>
    <xf numFmtId="0" fontId="1" fillId="2" borderId="0" xfId="33" applyFill="1" applyAlignment="1">
      <alignment horizontal="center" vertical="center"/>
    </xf>
    <xf numFmtId="0" fontId="49" fillId="2" borderId="0" xfId="33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49" fillId="2" borderId="0" xfId="0" applyFont="1" applyFill="1" applyAlignment="1">
      <alignment horizontal="center" vertical="center" wrapText="1"/>
    </xf>
    <xf numFmtId="0" fontId="54" fillId="0" borderId="2" xfId="0" applyFont="1" applyBorder="1" applyAlignment="1">
      <alignment horizontal="center"/>
    </xf>
    <xf numFmtId="0" fontId="50" fillId="0" borderId="2" xfId="28" applyFont="1" applyBorder="1" applyAlignment="1">
      <alignment horizontal="center" vertical="center" wrapText="1"/>
    </xf>
    <xf numFmtId="164" fontId="0" fillId="2" borderId="0" xfId="1" applyNumberFormat="1" applyFont="1" applyFill="1" applyAlignment="1">
      <alignment horizontal="center" vertical="center"/>
    </xf>
    <xf numFmtId="0" fontId="54" fillId="0" borderId="0" xfId="0" applyFont="1" applyAlignment="1">
      <alignment horizontal="left" vertical="top" wrapText="1"/>
    </xf>
    <xf numFmtId="0" fontId="53" fillId="0" borderId="1" xfId="0" applyFont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53" fillId="0" borderId="5" xfId="0" applyFont="1" applyBorder="1" applyAlignment="1">
      <alignment horizontal="left" vertical="center"/>
    </xf>
    <xf numFmtId="0" fontId="53" fillId="0" borderId="0" xfId="0" applyFont="1" applyAlignment="1">
      <alignment horizontal="left" vertical="center"/>
    </xf>
    <xf numFmtId="0" fontId="46" fillId="0" borderId="5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25" fillId="0" borderId="9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 wrapText="1"/>
    </xf>
    <xf numFmtId="166" fontId="25" fillId="0" borderId="8" xfId="0" applyNumberFormat="1" applyFont="1" applyBorder="1" applyAlignment="1">
      <alignment horizontal="center" vertical="center" wrapText="1"/>
    </xf>
    <xf numFmtId="166" fontId="25" fillId="0" borderId="9" xfId="0" applyNumberFormat="1" applyFont="1" applyBorder="1" applyAlignment="1">
      <alignment horizontal="center" vertical="center" wrapText="1"/>
    </xf>
    <xf numFmtId="0" fontId="1" fillId="0" borderId="20" xfId="0" applyFont="1" applyBorder="1" applyAlignment="1">
      <alignment horizontal="left" vertical="center" wrapText="1"/>
    </xf>
  </cellXfs>
  <cellStyles count="35">
    <cellStyle name="Čiarka" xfId="1" builtinId="3"/>
    <cellStyle name="Čiarka 2" xfId="6" xr:uid="{1BCEBDF2-0F40-4A24-808D-444851A41489}"/>
    <cellStyle name="Čiarka 2 2" xfId="18" xr:uid="{9696A76A-62A5-4F94-BB2A-FE4E60278D45}"/>
    <cellStyle name="Čiarka 3" xfId="10" xr:uid="{4ED2CF3A-5658-4EF9-8365-A0A895DA4713}"/>
    <cellStyle name="Čiarka 3 2" xfId="14" xr:uid="{45141EAD-5D26-4C51-9FB2-79DAB3031DBC}"/>
    <cellStyle name="Čiarka 4" xfId="23" xr:uid="{0F7CB722-3B68-43A4-AAD9-2C22F526352B}"/>
    <cellStyle name="Čiarka 5" xfId="30" xr:uid="{47EACDDF-952F-4F86-833D-6145D76337A4}"/>
    <cellStyle name="Hypertextové prepojenie" xfId="19" builtinId="8"/>
    <cellStyle name="Hypertextové prepojenie 2" xfId="34" xr:uid="{D8D17C5F-F6E5-4CD0-929F-4FFE0402206A}"/>
    <cellStyle name="Normálna" xfId="0" builtinId="0"/>
    <cellStyle name="Normálna 10" xfId="28" xr:uid="{ECA615D7-4BF7-46AB-8D93-5C6E4EB27BE2}"/>
    <cellStyle name="Normálna 11" xfId="33" xr:uid="{768CBA88-E3FC-4661-A314-3BCFA8D7F332}"/>
    <cellStyle name="Normálna 2" xfId="5" xr:uid="{E6C32312-717D-4D56-A465-57681F82EE6D}"/>
    <cellStyle name="Normálna 2 2" xfId="9" xr:uid="{CB16DDC6-F14F-48F7-8AEA-370CBA74BF2E}"/>
    <cellStyle name="Normálna 2 3" xfId="16" xr:uid="{87255838-D3F7-479B-A254-0B824A95EA09}"/>
    <cellStyle name="Normálna 2 4" xfId="31" xr:uid="{257123DC-D4B8-4DAC-923D-B0DD6AFA668D}"/>
    <cellStyle name="Normálna 3" xfId="3" xr:uid="{3A61F57F-A5D8-4073-9050-C4B2AE8283CF}"/>
    <cellStyle name="Normálna 3 2" xfId="17" xr:uid="{085AA247-35FF-4A88-A8E6-A306E609AAA4}"/>
    <cellStyle name="Normálna 4" xfId="7" xr:uid="{835E9914-4F1D-4867-BDB5-9C7998EDBEB4}"/>
    <cellStyle name="Normálna 4 2" xfId="13" xr:uid="{8DE1D1CA-0A59-4EE2-AB2F-AD4D3C8E5E2F}"/>
    <cellStyle name="Normálna 5" xfId="8" xr:uid="{C6578484-01E7-411C-AED8-344D4AD20090}"/>
    <cellStyle name="Normálna 5 2" xfId="20" xr:uid="{F83C9942-4EF0-43A0-9441-8A7CD0066D2E}"/>
    <cellStyle name="Normálna 6" xfId="11" xr:uid="{91E872DC-5879-4D21-B362-108B53807579}"/>
    <cellStyle name="Normálna 7" xfId="21" xr:uid="{F37366CC-98F6-4B58-92FB-851DFC63ABD1}"/>
    <cellStyle name="Normálna 8" xfId="22" xr:uid="{E56934C9-91C9-469D-A183-398FDF9EE6B1}"/>
    <cellStyle name="Normálna 8 2" xfId="32" xr:uid="{D832E2F8-B3B4-4FA0-BB71-B58CA48614B5}"/>
    <cellStyle name="Normálna 9" xfId="25" xr:uid="{41BB75A1-B108-48B4-94F2-9975F1B73808}"/>
    <cellStyle name="Normálne 2" xfId="26" xr:uid="{6424CDDB-60AA-45CE-B821-5E323D815051}"/>
    <cellStyle name="normálne_Hárok1" xfId="12" xr:uid="{C5E9CE78-8377-4546-B14B-F717D877709D}"/>
    <cellStyle name="Percentá" xfId="2" builtinId="5"/>
    <cellStyle name="Percentá 2" xfId="4" xr:uid="{B806EBA7-ED8B-4966-99A5-3FEF54A9AEE5}"/>
    <cellStyle name="Percentá 2 2" xfId="15" xr:uid="{4FA5563C-135C-4714-B4F2-FF04CFA08CB6}"/>
    <cellStyle name="Percentá 3" xfId="24" xr:uid="{FFB53174-7A4C-40BA-A50C-4B358F0A7A29}"/>
    <cellStyle name="Percentá 4" xfId="27" xr:uid="{E845A731-9BFA-4650-B8AB-A13814462398}"/>
    <cellStyle name="Percentá 5" xfId="29" xr:uid="{5420560F-6D26-4106-889A-E309FB83CC1B}"/>
  </cellStyles>
  <dxfs count="0"/>
  <tableStyles count="0" defaultTableStyle="TableStyleMedium2" defaultPivotStyle="PivotStyleLight16"/>
  <colors>
    <mruColors>
      <color rgb="FF9494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2.xml"/><Relationship Id="rId50" Type="http://schemas.openxmlformats.org/officeDocument/2006/relationships/sharedStrings" Target="sharedStrings.xml"/><Relationship Id="rId55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microsoft.com/office/2017/06/relationships/rdRichValue" Target="richData/rdrichvalue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56" Type="http://schemas.microsoft.com/office/2017/10/relationships/person" Target="persons/person.xml"/><Relationship Id="rId8" Type="http://schemas.openxmlformats.org/officeDocument/2006/relationships/worksheet" Target="worksheets/sheet8.xml"/><Relationship Id="rId51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microsoft.com/office/2022/10/relationships/richValueRel" Target="richData/richValueRel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'Graf 1'!$E$11</c:f>
              <c:strCache>
                <c:ptCount val="1"/>
                <c:pt idx="0">
                  <c:v>Počet kalendárnych dní PN na jednu nemocensky poistenú osobu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0B51745F-CDC6-4644-A706-47F44698FF15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AD1D-4569-B63D-3862A90E918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02FAAF5-78F0-4C06-B65D-866B97A9C1B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AD1D-4569-B63D-3862A90E918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4E21155-5C52-4CDD-B3CF-C6DCE27450D3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AD1D-4569-B63D-3862A90E9188}"/>
                </c:ext>
              </c:extLst>
            </c:dLbl>
            <c:dLbl>
              <c:idx val="3"/>
              <c:layout>
                <c:manualLayout>
                  <c:x val="6.5975614997102652E-2"/>
                  <c:y val="-0.12395182881600063"/>
                </c:manualLayout>
              </c:layout>
              <c:tx>
                <c:rich>
                  <a:bodyPr/>
                  <a:lstStyle/>
                  <a:p>
                    <a:fld id="{F98D3DF4-C136-473C-83A5-430F87E95613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AD1D-4569-B63D-3862A90E9188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F7CC063-B4D7-4948-B431-28866BC55CBC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AD1D-4569-B63D-3862A90E9188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B0DC2FA-89F6-4631-9AF5-094DB71A6AE2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AD1D-4569-B63D-3862A90E918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F07E55E-F17D-48F5-AF00-C678D166BF8C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AD1D-4569-B63D-3862A90E9188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238B6B90-BA7A-482F-8F80-71A348F6891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AD1D-4569-B63D-3862A90E9188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A44F01D-8CA2-467D-A87B-72F94D5A7B2A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AD1D-4569-B63D-3862A90E9188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343253B3-513A-41F3-808F-325185AFDA8C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AD1D-4569-B63D-3862A90E9188}"/>
                </c:ext>
              </c:extLst>
            </c:dLbl>
            <c:dLbl>
              <c:idx val="10"/>
              <c:layout>
                <c:manualLayout>
                  <c:x val="-6.797487605762087E-2"/>
                  <c:y val="-9.7856706960000497E-2"/>
                </c:manualLayout>
              </c:layout>
              <c:tx>
                <c:rich>
                  <a:bodyPr/>
                  <a:lstStyle/>
                  <a:p>
                    <a:fld id="{5DFB750E-C976-4865-B12C-F554011DF614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AD1D-4569-B63D-3862A90E9188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02CBE538-7784-48F4-AA38-9F8F533367C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AD1D-4569-B63D-3862A90E9188}"/>
                </c:ext>
              </c:extLst>
            </c:dLbl>
            <c:dLbl>
              <c:idx val="12"/>
              <c:layout>
                <c:manualLayout>
                  <c:x val="6.9974137118139171E-2"/>
                  <c:y val="-9.7856706960000525E-2"/>
                </c:manualLayout>
              </c:layout>
              <c:tx>
                <c:rich>
                  <a:bodyPr/>
                  <a:lstStyle/>
                  <a:p>
                    <a:fld id="{AF84CBAA-B085-42A7-B575-1E5E648D8F0A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AD1D-4569-B63D-3862A90E9188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C4F8DB7F-DCC3-49BA-96F1-0E67360BDE5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AD1D-4569-B63D-3862A90E9188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FB37BED9-46A6-4728-AD9C-7E4F3D1E00ED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AD1D-4569-B63D-3862A90E9188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F9BE8851-D7E2-4083-8293-D6D760FE25B1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AD1D-4569-B63D-3862A90E9188}"/>
                </c:ext>
              </c:extLst>
            </c:dLbl>
            <c:dLbl>
              <c:idx val="16"/>
              <c:layout>
                <c:manualLayout>
                  <c:x val="1.1995566363109646E-2"/>
                  <c:y val="-0.22180853577600113"/>
                </c:manualLayout>
              </c:layout>
              <c:tx>
                <c:rich>
                  <a:bodyPr/>
                  <a:lstStyle/>
                  <a:p>
                    <a:fld id="{BE26EFAD-90ED-4FDE-A57C-138F46C540DE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AD1D-4569-B63D-3862A90E9188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AE7128D9-FE13-40C0-BD27-82FB75F4CE0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AD1D-4569-B63D-3862A90E9188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D2E2DFC8-0281-4B73-B34C-9C64AA64B348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AD1D-4569-B63D-3862A90E9188}"/>
                </c:ext>
              </c:extLst>
            </c:dLbl>
            <c:dLbl>
              <c:idx val="19"/>
              <c:layout>
                <c:manualLayout>
                  <c:x val="7.197340440735342E-2"/>
                  <c:y val="-5.8230730797599967E-2"/>
                </c:manualLayout>
              </c:layout>
              <c:tx>
                <c:rich>
                  <a:bodyPr/>
                  <a:lstStyle/>
                  <a:p>
                    <a:fld id="{8E7EA1B5-CE01-4BA5-8A00-5FB287D6A191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AD1D-4569-B63D-3862A90E9188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9ADE099A-5855-4DC1-ABCE-4CBF6FED0F5E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AD1D-4569-B63D-3862A90E9188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6C55C91F-BF64-475B-BA8A-6D58C567C1A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AD1D-4569-B63D-3862A90E9188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04B3789E-96F3-4CAB-8113-F9F5059FE1A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AD1D-4569-B63D-3862A90E9188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5F73731A-DFD0-4F21-934A-C57FD361473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36F8-4D5A-9F66-B10785F8A9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1'!$A$12:$A$35</c:f>
              <c:numCache>
                <c:formatCode>General</c:formatCode>
                <c:ptCount val="24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</c:numCache>
            </c:numRef>
          </c:cat>
          <c:val>
            <c:numRef>
              <c:f>'Graf 1'!$E$12:$E$35</c:f>
              <c:numCache>
                <c:formatCode>0.0</c:formatCode>
                <c:ptCount val="24"/>
                <c:pt idx="0">
                  <c:v>17.903449881983928</c:v>
                </c:pt>
                <c:pt idx="1">
                  <c:v>17.116844761482099</c:v>
                </c:pt>
                <c:pt idx="2">
                  <c:v>16.496286354801992</c:v>
                </c:pt>
                <c:pt idx="3">
                  <c:v>10.525930833942434</c:v>
                </c:pt>
                <c:pt idx="4">
                  <c:v>10.073750020844839</c:v>
                </c:pt>
                <c:pt idx="5">
                  <c:v>10.852143045764711</c:v>
                </c:pt>
                <c:pt idx="6">
                  <c:v>11.63537212531196</c:v>
                </c:pt>
                <c:pt idx="7">
                  <c:v>12.157293025195562</c:v>
                </c:pt>
                <c:pt idx="8">
                  <c:v>14.937020501700044</c:v>
                </c:pt>
                <c:pt idx="9">
                  <c:v>14.385892507472363</c:v>
                </c:pt>
                <c:pt idx="10">
                  <c:v>14.317782655484002</c:v>
                </c:pt>
                <c:pt idx="11">
                  <c:v>15.169376409971484</c:v>
                </c:pt>
                <c:pt idx="12">
                  <c:v>12.580193476875351</c:v>
                </c:pt>
                <c:pt idx="13">
                  <c:v>11.341100927552041</c:v>
                </c:pt>
                <c:pt idx="14">
                  <c:v>11.481461578019395</c:v>
                </c:pt>
                <c:pt idx="15">
                  <c:v>11.546786517991407</c:v>
                </c:pt>
                <c:pt idx="16">
                  <c:v>11.59132940284816</c:v>
                </c:pt>
                <c:pt idx="17">
                  <c:v>13.502300155256233</c:v>
                </c:pt>
                <c:pt idx="18">
                  <c:v>13.448398458242609</c:v>
                </c:pt>
                <c:pt idx="19">
                  <c:v>16.116508768978182</c:v>
                </c:pt>
                <c:pt idx="20">
                  <c:v>15.791836004043747</c:v>
                </c:pt>
                <c:pt idx="21">
                  <c:v>15.188149139328091</c:v>
                </c:pt>
                <c:pt idx="22">
                  <c:v>13.521395370515531</c:v>
                </c:pt>
                <c:pt idx="23">
                  <c:v>13.166861612925128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'Graf 1'!$B$12:$B$35</c15:f>
                <c15:dlblRangeCache>
                  <c:ptCount val="24"/>
                  <c:pt idx="3">
                    <c:v>Prvých 10 dní hradí zamestnávateľ</c:v>
                  </c:pt>
                  <c:pt idx="10">
                    <c:v>Skrátenie ochrannej lehoty z 42 dní na 7 dní</c:v>
                  </c:pt>
                  <c:pt idx="12">
                    <c:v>Posilnenie kontrol SP</c:v>
                  </c:pt>
                  <c:pt idx="16">
                    <c:v>Zvýšenie stropu na dávky z 1,5 na 2-násobok PM</c:v>
                  </c:pt>
                  <c:pt idx="19">
                    <c:v>Pandémia COVID-19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62EC-4086-BD37-0D45A50A95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2"/>
        <c:axId val="270077056"/>
        <c:axId val="270095296"/>
      </c:barChart>
      <c:catAx>
        <c:axId val="27007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70095296"/>
        <c:crosses val="autoZero"/>
        <c:auto val="1"/>
        <c:lblAlgn val="ctr"/>
        <c:lblOffset val="100"/>
        <c:noMultiLvlLbl val="0"/>
      </c:catAx>
      <c:valAx>
        <c:axId val="27009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7007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512794503083762E-2"/>
          <c:y val="3.7036831265931748E-2"/>
          <c:w val="0.8830949185301693"/>
          <c:h val="0.8801382670303467"/>
        </c:manualLayout>
      </c:layout>
      <c:barChart>
        <c:barDir val="col"/>
        <c:grouping val="clustered"/>
        <c:varyColors val="0"/>
        <c:ser>
          <c:idx val="10"/>
          <c:order val="0"/>
          <c:tx>
            <c:strRef>
              <c:f>'Graf 8'!$C$39</c:f>
              <c:strCache>
                <c:ptCount val="1"/>
                <c:pt idx="0">
                  <c:v>Bez zdravotného postihnutia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71FB-414E-866E-5299F9E99D3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8'!$A$40:$A$42</c:f>
              <c:strCache>
                <c:ptCount val="3"/>
                <c:pt idx="0">
                  <c:v>SK</c:v>
                </c:pt>
                <c:pt idx="1">
                  <c:v>V3</c:v>
                </c:pt>
                <c:pt idx="2">
                  <c:v>EU 27</c:v>
                </c:pt>
              </c:strCache>
            </c:strRef>
          </c:cat>
          <c:val>
            <c:numRef>
              <c:f>'Graf 8'!$C$40:$C$42</c:f>
              <c:numCache>
                <c:formatCode>0.0%</c:formatCode>
                <c:ptCount val="3"/>
                <c:pt idx="0">
                  <c:v>5.5E-2</c:v>
                </c:pt>
                <c:pt idx="1">
                  <c:v>3.0333333333333334E-2</c:v>
                </c:pt>
                <c:pt idx="2">
                  <c:v>4.0185185185185185E-2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FB-414E-866E-5299F9E99D33}"/>
            </c:ext>
          </c:extLst>
        </c:ser>
        <c:ser>
          <c:idx val="0"/>
          <c:order val="1"/>
          <c:tx>
            <c:strRef>
              <c:f>'Graf 8'!$D$39</c:f>
              <c:strCache>
                <c:ptCount val="1"/>
                <c:pt idx="0">
                  <c:v>Čiastočné aj závažné postihnutie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1FB-414E-866E-5299F9E99D3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8'!$A$40:$A$42</c:f>
              <c:strCache>
                <c:ptCount val="3"/>
                <c:pt idx="0">
                  <c:v>SK</c:v>
                </c:pt>
                <c:pt idx="1">
                  <c:v>V3</c:v>
                </c:pt>
                <c:pt idx="2">
                  <c:v>EU 27</c:v>
                </c:pt>
              </c:strCache>
            </c:strRef>
          </c:cat>
          <c:val>
            <c:numRef>
              <c:f>'Graf 8'!$D$40:$D$42</c:f>
              <c:numCache>
                <c:formatCode>0.0%</c:formatCode>
                <c:ptCount val="3"/>
                <c:pt idx="0">
                  <c:v>0.1</c:v>
                </c:pt>
                <c:pt idx="1">
                  <c:v>8.933333333333332E-2</c:v>
                </c:pt>
                <c:pt idx="2">
                  <c:v>0.10114814814814814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FB-414E-866E-5299F9E99D3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12"/>
        <c:overlap val="-20"/>
        <c:axId val="754414368"/>
        <c:axId val="754420272"/>
      </c:barChart>
      <c:catAx>
        <c:axId val="75441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754420272"/>
        <c:crosses val="autoZero"/>
        <c:auto val="1"/>
        <c:lblAlgn val="ctr"/>
        <c:lblOffset val="100"/>
        <c:noMultiLvlLbl val="0"/>
      </c:catAx>
      <c:valAx>
        <c:axId val="754420272"/>
        <c:scaling>
          <c:orientation val="minMax"/>
          <c:max val="0.25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754414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044031213639133"/>
          <c:y val="7.7093679091104442E-2"/>
          <c:w val="0.56396416109336389"/>
          <c:h val="0.12623910882077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512794503083762E-2"/>
          <c:y val="4.7959509947250081E-2"/>
          <c:w val="0.87096306134863188"/>
          <c:h val="0.869215419733771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9'!$C$41</c:f>
              <c:strCache>
                <c:ptCount val="1"/>
                <c:pt idx="0">
                  <c:v>Pred vyplatením soc. dávok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CF3C-454C-BF61-6BBFDC9BED0A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9'!$A$42:$A$44</c:f>
              <c:strCache>
                <c:ptCount val="3"/>
                <c:pt idx="0">
                  <c:v>SK</c:v>
                </c:pt>
                <c:pt idx="1">
                  <c:v>V3</c:v>
                </c:pt>
                <c:pt idx="2">
                  <c:v>EU 27</c:v>
                </c:pt>
              </c:strCache>
            </c:strRef>
          </c:cat>
          <c:val>
            <c:numRef>
              <c:f>'Graf 9'!$C$42:$C$44</c:f>
              <c:numCache>
                <c:formatCode>0.0%</c:formatCode>
                <c:ptCount val="3"/>
                <c:pt idx="0">
                  <c:v>0.57600000000000007</c:v>
                </c:pt>
                <c:pt idx="1">
                  <c:v>0.68</c:v>
                </c:pt>
                <c:pt idx="2">
                  <c:v>0.65907407407407415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3C-454C-BF61-6BBFDC9BED0A}"/>
            </c:ext>
          </c:extLst>
        </c:ser>
        <c:ser>
          <c:idx val="10"/>
          <c:order val="1"/>
          <c:tx>
            <c:strRef>
              <c:f>'Graf 9'!$D$41</c:f>
              <c:strCache>
                <c:ptCount val="1"/>
                <c:pt idx="0">
                  <c:v>Po vyplatení soc. dávok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F3C-454C-BF61-6BBFDC9BED0A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9'!$A$42:$A$44</c:f>
              <c:strCache>
                <c:ptCount val="3"/>
                <c:pt idx="0">
                  <c:v>SK</c:v>
                </c:pt>
                <c:pt idx="1">
                  <c:v>V3</c:v>
                </c:pt>
                <c:pt idx="2">
                  <c:v>EU 27</c:v>
                </c:pt>
              </c:strCache>
            </c:strRef>
          </c:cat>
          <c:val>
            <c:numRef>
              <c:f>'Graf 9'!$D$42:$D$44</c:f>
              <c:numCache>
                <c:formatCode>0.0%</c:formatCode>
                <c:ptCount val="3"/>
                <c:pt idx="0">
                  <c:v>0.124</c:v>
                </c:pt>
                <c:pt idx="1">
                  <c:v>0.18366666666666667</c:v>
                </c:pt>
                <c:pt idx="2">
                  <c:v>0.21981481481481482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3C-454C-BF61-6BBFDC9BED0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12"/>
        <c:overlap val="-20"/>
        <c:axId val="754414368"/>
        <c:axId val="754420272"/>
      </c:barChart>
      <c:catAx>
        <c:axId val="75441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754420272"/>
        <c:crosses val="autoZero"/>
        <c:auto val="1"/>
        <c:lblAlgn val="ctr"/>
        <c:lblOffset val="100"/>
        <c:noMultiLvlLbl val="0"/>
      </c:catAx>
      <c:valAx>
        <c:axId val="75442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75441436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1429674018722036"/>
          <c:y val="1.9157540160900082E-3"/>
          <c:w val="0.88139688627814283"/>
          <c:h val="0.160356766781397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01346735212164"/>
          <c:y val="3.0416279442142403E-2"/>
          <c:w val="0.86158285455989991"/>
          <c:h val="0.880471686156029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10'!$A$40</c:f>
              <c:strCache>
                <c:ptCount val="1"/>
                <c:pt idx="0">
                  <c:v>SK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10'!$C$39:$D$39</c:f>
              <c:numCache>
                <c:formatCode>General</c:formatCode>
                <c:ptCount val="2"/>
                <c:pt idx="0">
                  <c:v>2014</c:v>
                </c:pt>
                <c:pt idx="1">
                  <c:v>2024</c:v>
                </c:pt>
              </c:numCache>
            </c:numRef>
          </c:cat>
          <c:val>
            <c:numRef>
              <c:f>'Graf 10'!$C$40:$D$40</c:f>
              <c:numCache>
                <c:formatCode>_(* #,##0.00_);_(* \(#,##0.00\);_(* "-"??_);_(@_)</c:formatCode>
                <c:ptCount val="2"/>
                <c:pt idx="0">
                  <c:v>19.600000000000001</c:v>
                </c:pt>
                <c:pt idx="1">
                  <c:v>23.8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DE-412E-91C4-52AB4331F9E8}"/>
            </c:ext>
          </c:extLst>
        </c:ser>
        <c:ser>
          <c:idx val="1"/>
          <c:order val="1"/>
          <c:tx>
            <c:strRef>
              <c:f>'Graf 10'!$A$41</c:f>
              <c:strCache>
                <c:ptCount val="1"/>
                <c:pt idx="0">
                  <c:v>V3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10'!$C$39:$D$39</c:f>
              <c:numCache>
                <c:formatCode>General</c:formatCode>
                <c:ptCount val="2"/>
                <c:pt idx="0">
                  <c:v>2014</c:v>
                </c:pt>
                <c:pt idx="1">
                  <c:v>2024</c:v>
                </c:pt>
              </c:numCache>
            </c:numRef>
          </c:cat>
          <c:val>
            <c:numRef>
              <c:f>'Graf 10'!$C$41:$D$41</c:f>
              <c:numCache>
                <c:formatCode>_(* #,##0.00_);_(* \(#,##0.00\);_(* "-"??_);_(@_)</c:formatCode>
                <c:ptCount val="2"/>
                <c:pt idx="0">
                  <c:v>33.700000000000003</c:v>
                </c:pt>
                <c:pt idx="1">
                  <c:v>28.166666666666668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DE-412E-91C4-52AB4331F9E8}"/>
            </c:ext>
          </c:extLst>
        </c:ser>
        <c:ser>
          <c:idx val="2"/>
          <c:order val="2"/>
          <c:tx>
            <c:strRef>
              <c:f>'Graf 10'!$A$42</c:f>
              <c:strCache>
                <c:ptCount val="1"/>
                <c:pt idx="0">
                  <c:v>EU 27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10'!$C$39:$D$39</c:f>
              <c:numCache>
                <c:formatCode>General</c:formatCode>
                <c:ptCount val="2"/>
                <c:pt idx="0">
                  <c:v>2014</c:v>
                </c:pt>
                <c:pt idx="1">
                  <c:v>2024</c:v>
                </c:pt>
              </c:numCache>
            </c:numRef>
          </c:cat>
          <c:val>
            <c:numRef>
              <c:f>'Graf 10'!$C$42:$D$42</c:f>
              <c:numCache>
                <c:formatCode>_(* #,##0.00_);_(* \(#,##0.00\);_(* "-"??_);_(@_)</c:formatCode>
                <c:ptCount val="2"/>
                <c:pt idx="0">
                  <c:v>26.285185185185181</c:v>
                </c:pt>
                <c:pt idx="1">
                  <c:v>26.666666666666668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DE-412E-91C4-52AB4331F9E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9"/>
        <c:overlap val="-14"/>
        <c:axId val="921688719"/>
        <c:axId val="921677679"/>
      </c:barChart>
      <c:catAx>
        <c:axId val="9216887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921677679"/>
        <c:crosses val="autoZero"/>
        <c:auto val="1"/>
        <c:lblAlgn val="ctr"/>
        <c:lblOffset val="100"/>
        <c:noMultiLvlLbl val="0"/>
      </c:catAx>
      <c:valAx>
        <c:axId val="921677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9216887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3264724879976122"/>
          <c:y val="6.7623208916885155E-2"/>
          <c:w val="0.41362896077081895"/>
          <c:h val="5.7586068793028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395484270167305E-2"/>
          <c:y val="5.0142441143649658E-2"/>
          <c:w val="0.91600564567333553"/>
          <c:h val="0.708564078512315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11'!$B$9</c:f>
              <c:strCache>
                <c:ptCount val="1"/>
                <c:pt idx="0">
                  <c:v> Počet dní PN 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0E9-4DDE-BBB5-A9B3E039523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70E9-4DDE-BBB5-A9B3E039523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0E9-4DDE-BBB5-A9B3E039523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70E9-4DDE-BBB5-A9B3E0395236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F283-46D0-8129-6CEF29F127C2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283-46D0-8129-6CEF29F127C2}"/>
              </c:ext>
            </c:extLst>
          </c:dPt>
          <c:dPt>
            <c:idx val="6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F283-46D0-8129-6CEF29F127C2}"/>
              </c:ext>
            </c:extLst>
          </c:dPt>
          <c:dPt>
            <c:idx val="7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283-46D0-8129-6CEF29F127C2}"/>
              </c:ext>
            </c:extLst>
          </c:dPt>
          <c:dLbls>
            <c:dLbl>
              <c:idx val="0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endParaRPr lang="sk-SK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0E9-4DDE-BBB5-A9B3E0395236}"/>
                </c:ext>
              </c:extLst>
            </c:dLbl>
            <c:dLbl>
              <c:idx val="1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endParaRPr lang="sk-SK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0E9-4DDE-BBB5-A9B3E0395236}"/>
                </c:ext>
              </c:extLst>
            </c:dLbl>
            <c:dLbl>
              <c:idx val="2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endParaRPr lang="sk-SK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0E9-4DDE-BBB5-A9B3E0395236}"/>
                </c:ext>
              </c:extLst>
            </c:dLbl>
            <c:dLbl>
              <c:idx val="3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endParaRPr lang="sk-SK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0E9-4DDE-BBB5-A9B3E0395236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11'!$A$10:$A$17</c:f>
              <c:strCache>
                <c:ptCount val="8"/>
                <c:pt idx="0">
                  <c:v>Stabilný zamestnanec*</c:v>
                </c:pt>
                <c:pt idx="1">
                  <c:v>Nový zamestnanec, predtým nezamestnaný**</c:v>
                </c:pt>
                <c:pt idx="2">
                  <c:v>Dobrovoľne poistená osoba</c:v>
                </c:pt>
                <c:pt idx="3">
                  <c:v>Odchádzajúci zamestnanec***</c:v>
                </c:pt>
                <c:pt idx="4">
                  <c:v>Zamestnanec organizácie nad 100 zamestnancov</c:v>
                </c:pt>
                <c:pt idx="5">
                  <c:v>Zamestnanec person. agentúry nad 100 zamestnancov</c:v>
                </c:pt>
                <c:pt idx="6">
                  <c:v>Pracujúci v Bratislave****</c:v>
                </c:pt>
                <c:pt idx="7">
                  <c:v>Pracujúci na Kysuciach****</c:v>
                </c:pt>
              </c:strCache>
            </c:strRef>
          </c:cat>
          <c:val>
            <c:numRef>
              <c:f>'Graf 11'!$B$10:$B$17</c:f>
              <c:numCache>
                <c:formatCode>_-* #\ ##0.0_-;\-* #\ ##0.0_-;_-* "-"??_-;_-@_-</c:formatCode>
                <c:ptCount val="8"/>
                <c:pt idx="0">
                  <c:v>13.500109999999999</c:v>
                </c:pt>
                <c:pt idx="1">
                  <c:v>22.184000000000001</c:v>
                </c:pt>
                <c:pt idx="2">
                  <c:v>30.77825</c:v>
                </c:pt>
                <c:pt idx="3">
                  <c:v>35.352420000000002</c:v>
                </c:pt>
                <c:pt idx="4">
                  <c:v>16.347641087831345</c:v>
                </c:pt>
                <c:pt idx="5">
                  <c:v>30.82387158118463</c:v>
                </c:pt>
                <c:pt idx="6">
                  <c:v>6.8</c:v>
                </c:pt>
                <c:pt idx="7">
                  <c:v>25.8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02-4A5D-95D2-A7F5A46EE6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7"/>
        <c:axId val="734911919"/>
        <c:axId val="734909999"/>
      </c:barChart>
      <c:catAx>
        <c:axId val="734911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734909999"/>
        <c:crosses val="autoZero"/>
        <c:auto val="1"/>
        <c:lblAlgn val="ctr"/>
        <c:lblOffset val="100"/>
        <c:noMultiLvlLbl val="0"/>
      </c:catAx>
      <c:valAx>
        <c:axId val="734909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734911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807621797837159E-2"/>
          <c:y val="2.3575638506876228E-2"/>
          <c:w val="0.93232884187323939"/>
          <c:h val="0.858553057043418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12'!$C$9</c:f>
              <c:strCache>
                <c:ptCount val="1"/>
                <c:pt idx="0">
                  <c:v>Počet dní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16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3EA6-43AB-B5D2-1CDFEDF21D8A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5D7-4D50-88D8-CE7D4098352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12'!$B$10:$B$41</c:f>
              <c:strCache>
                <c:ptCount val="32"/>
                <c:pt idx="0">
                  <c:v>NL</c:v>
                </c:pt>
                <c:pt idx="1">
                  <c:v>UK</c:v>
                </c:pt>
                <c:pt idx="2">
                  <c:v>LU</c:v>
                </c:pt>
                <c:pt idx="3">
                  <c:v>HR</c:v>
                </c:pt>
                <c:pt idx="4">
                  <c:v>DE</c:v>
                </c:pt>
                <c:pt idx="5">
                  <c:v>AT</c:v>
                </c:pt>
                <c:pt idx="6">
                  <c:v>PL</c:v>
                </c:pt>
                <c:pt idx="7">
                  <c:v>BE</c:v>
                </c:pt>
                <c:pt idx="8">
                  <c:v>DK</c:v>
                </c:pt>
                <c:pt idx="9">
                  <c:v>SI</c:v>
                </c:pt>
                <c:pt idx="10">
                  <c:v>CH</c:v>
                </c:pt>
                <c:pt idx="11">
                  <c:v>NO</c:v>
                </c:pt>
                <c:pt idx="12">
                  <c:v>HU</c:v>
                </c:pt>
                <c:pt idx="13">
                  <c:v>ES</c:v>
                </c:pt>
                <c:pt idx="14">
                  <c:v>CZ</c:v>
                </c:pt>
                <c:pt idx="15">
                  <c:v>SE</c:v>
                </c:pt>
                <c:pt idx="16">
                  <c:v>SK 26</c:v>
                </c:pt>
                <c:pt idx="17">
                  <c:v>SK 25</c:v>
                </c:pt>
                <c:pt idx="18">
                  <c:v>FI</c:v>
                </c:pt>
                <c:pt idx="19">
                  <c:v>LV</c:v>
                </c:pt>
                <c:pt idx="20">
                  <c:v>RO</c:v>
                </c:pt>
                <c:pt idx="21">
                  <c:v>IE</c:v>
                </c:pt>
                <c:pt idx="22">
                  <c:v>BG</c:v>
                </c:pt>
                <c:pt idx="23">
                  <c:v>EE</c:v>
                </c:pt>
                <c:pt idx="24">
                  <c:v>EL</c:v>
                </c:pt>
                <c:pt idx="25">
                  <c:v>LT</c:v>
                </c:pt>
                <c:pt idx="26">
                  <c:v>IS</c:v>
                </c:pt>
                <c:pt idx="27">
                  <c:v>MT</c:v>
                </c:pt>
                <c:pt idx="28">
                  <c:v>FR</c:v>
                </c:pt>
                <c:pt idx="29">
                  <c:v>PT</c:v>
                </c:pt>
                <c:pt idx="30">
                  <c:v>IT</c:v>
                </c:pt>
                <c:pt idx="31">
                  <c:v>CY</c:v>
                </c:pt>
              </c:strCache>
            </c:strRef>
          </c:cat>
          <c:val>
            <c:numRef>
              <c:f>'Graf 12'!$C$10:$C$41</c:f>
              <c:numCache>
                <c:formatCode>General</c:formatCode>
                <c:ptCount val="32"/>
                <c:pt idx="0">
                  <c:v>728</c:v>
                </c:pt>
                <c:pt idx="1">
                  <c:v>196</c:v>
                </c:pt>
                <c:pt idx="2">
                  <c:v>77</c:v>
                </c:pt>
                <c:pt idx="3">
                  <c:v>42</c:v>
                </c:pt>
                <c:pt idx="4">
                  <c:v>42</c:v>
                </c:pt>
                <c:pt idx="5">
                  <c:v>42</c:v>
                </c:pt>
                <c:pt idx="6">
                  <c:v>33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21</c:v>
                </c:pt>
                <c:pt idx="11">
                  <c:v>16</c:v>
                </c:pt>
                <c:pt idx="12">
                  <c:v>15</c:v>
                </c:pt>
                <c:pt idx="13">
                  <c:v>15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10</c:v>
                </c:pt>
                <c:pt idx="18">
                  <c:v>9</c:v>
                </c:pt>
                <c:pt idx="19">
                  <c:v>9</c:v>
                </c:pt>
                <c:pt idx="20">
                  <c:v>5</c:v>
                </c:pt>
                <c:pt idx="21">
                  <c:v>5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2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7B-4757-BB39-4533A46F4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9"/>
        <c:overlap val="-27"/>
        <c:axId val="539297136"/>
        <c:axId val="539297464"/>
      </c:barChart>
      <c:catAx>
        <c:axId val="53929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39297464"/>
        <c:crosses val="autoZero"/>
        <c:auto val="1"/>
        <c:lblAlgn val="ctr"/>
        <c:lblOffset val="100"/>
        <c:noMultiLvlLbl val="0"/>
      </c:catAx>
      <c:valAx>
        <c:axId val="539297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3929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13'!$B$9</c:f>
              <c:strCache>
                <c:ptCount val="1"/>
                <c:pt idx="0">
                  <c:v>PN &gt;= 180 dní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B974C4C-4538-4551-A733-521705C70823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108F-4323-B24A-66928C7F90A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F58CC38-DFE2-4EED-A3DE-5C41D992B675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08F-4323-B24A-66928C7F90A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085EC00-65E7-4AA2-AD72-56EDCC178EE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108F-4323-B24A-66928C7F90A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9E0A9F7-B902-4366-9BB6-9EA3BD01F567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108F-4323-B24A-66928C7F90A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D1A10E7-BCEB-49DA-86CB-2113F546CA70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108F-4323-B24A-66928C7F90A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22F68B5-7049-4C2B-8223-9928D6B82FC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108F-4323-B24A-66928C7F90A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A29BD37-665C-4BEC-BAF1-1278C06FFF5A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108F-4323-B24A-66928C7F90A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1708AF0-B9FC-4E66-9995-04C5CFD521E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108F-4323-B24A-66928C7F90A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F53D9650-D0CE-4C1D-B5AF-024783366F1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108F-4323-B24A-66928C7F90A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61B0F9A-026F-4E3C-94B8-0D297065519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108F-4323-B24A-66928C7F90A9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AA0FACF9-1FF8-4961-827D-EB3DA8350CAC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108F-4323-B24A-66928C7F90A9}"/>
                </c:ext>
              </c:extLst>
            </c:dLbl>
            <c:dLbl>
              <c:idx val="11"/>
              <c:layout>
                <c:manualLayout>
                  <c:x val="-3.9839298398137567E-2"/>
                  <c:y val="-0.15740740740740744"/>
                </c:manualLayout>
              </c:layout>
              <c:tx>
                <c:rich>
                  <a:bodyPr/>
                  <a:lstStyle/>
                  <a:p>
                    <a:fld id="{F0742FE7-3C54-4B15-B507-5EBD7FF5C5EF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108F-4323-B24A-66928C7F90A9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0E22EF47-F7B2-4245-985C-2B8CB5E8812A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108F-4323-B24A-66928C7F90A9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4C30B4D1-6921-4A4D-A7F0-ECE9B25E3F0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108F-4323-B24A-66928C7F90A9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78314E4C-D904-445A-9255-8E32561088F1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108F-4323-B24A-66928C7F90A9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E85BB2F5-4163-47EB-B610-372431C8C4D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108F-4323-B24A-66928C7F90A9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DEF11E7E-C3B2-4E09-B261-DDB6401C31D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108F-4323-B24A-66928C7F90A9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7CBBBC7C-E026-465C-A2C3-61E10BC2F57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108F-4323-B24A-66928C7F90A9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BF14F475-1AB6-4385-95E9-74C55F72134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108F-4323-B24A-66928C7F90A9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C2991F03-3F91-44F5-9587-64F028FE74DF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108F-4323-B24A-66928C7F90A9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8C94BDEC-7AF7-4E51-8F82-FC2D3551F643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108F-4323-B24A-66928C7F90A9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B80D8900-578D-4A62-9CCB-5B92399D9FD0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108F-4323-B24A-66928C7F90A9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9B998870-5F17-46DA-837E-D0EE2B80E15C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108F-4323-B24A-66928C7F90A9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588ECC08-6B65-48E5-A0C8-6A9FBF1E3F4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108F-4323-B24A-66928C7F90A9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935C2421-5CF5-4E3D-A592-334506162FF1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108F-4323-B24A-66928C7F90A9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022B3F08-2EE7-4452-90CC-7FF9DCB747AC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108F-4323-B24A-66928C7F90A9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83E120E0-AF0C-494E-92BA-3E2DB86C5FB1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108F-4323-B24A-66928C7F90A9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6A4F0C3A-1BD1-476E-93CC-D39CD9FB68CF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108F-4323-B24A-66928C7F90A9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0DBD6F47-5829-42D1-AFFE-21798549A77E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108F-4323-B24A-66928C7F90A9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62887A4C-1830-422F-9E08-0C55DA7818D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108F-4323-B24A-66928C7F90A9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CF5DDAE0-36AC-41B6-AF1E-7FC27AFC578E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108F-4323-B24A-66928C7F90A9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2D00D695-171E-461E-80ED-B94EFCB548E8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108F-4323-B24A-66928C7F90A9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fld id="{707482A7-E0F2-4D1B-AD36-EE0EC1945D3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108F-4323-B24A-66928C7F90A9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A640CF9C-3BA5-4F5C-9E02-BFC9B3F5CCC2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108F-4323-B24A-66928C7F90A9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fld id="{4A628DF2-1B40-4959-8F6E-36D1105118C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108F-4323-B24A-66928C7F90A9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fld id="{41C22016-FC42-4436-B2F1-C2C6D7F1321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108F-4323-B24A-66928C7F90A9}"/>
                </c:ext>
              </c:extLst>
            </c:dLbl>
            <c:dLbl>
              <c:idx val="36"/>
              <c:tx>
                <c:rich>
                  <a:bodyPr/>
                  <a:lstStyle/>
                  <a:p>
                    <a:fld id="{975054FD-34E3-4C25-ADCD-06C30F6ACBB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108F-4323-B24A-66928C7F90A9}"/>
                </c:ext>
              </c:extLst>
            </c:dLbl>
            <c:dLbl>
              <c:idx val="37"/>
              <c:tx>
                <c:rich>
                  <a:bodyPr/>
                  <a:lstStyle/>
                  <a:p>
                    <a:fld id="{3443B17C-0934-44F2-8CF6-CEA25458542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108F-4323-B24A-66928C7F90A9}"/>
                </c:ext>
              </c:extLst>
            </c:dLbl>
            <c:dLbl>
              <c:idx val="38"/>
              <c:tx>
                <c:rich>
                  <a:bodyPr/>
                  <a:lstStyle/>
                  <a:p>
                    <a:fld id="{C264E9F9-4173-4026-BC00-BABE51A1F428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108F-4323-B24A-66928C7F90A9}"/>
                </c:ext>
              </c:extLst>
            </c:dLbl>
            <c:dLbl>
              <c:idx val="39"/>
              <c:tx>
                <c:rich>
                  <a:bodyPr/>
                  <a:lstStyle/>
                  <a:p>
                    <a:fld id="{66D08694-04C9-4210-AAD0-50588761B9F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108F-4323-B24A-66928C7F90A9}"/>
                </c:ext>
              </c:extLst>
            </c:dLbl>
            <c:dLbl>
              <c:idx val="40"/>
              <c:tx>
                <c:rich>
                  <a:bodyPr/>
                  <a:lstStyle/>
                  <a:p>
                    <a:fld id="{207B54E1-D3AF-4B7D-A11E-2BE11D63542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108F-4323-B24A-66928C7F90A9}"/>
                </c:ext>
              </c:extLst>
            </c:dLbl>
            <c:dLbl>
              <c:idx val="41"/>
              <c:tx>
                <c:rich>
                  <a:bodyPr/>
                  <a:lstStyle/>
                  <a:p>
                    <a:fld id="{51DA2210-D3C9-4D68-91FD-C88F45ECD707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108F-4323-B24A-66928C7F90A9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fld id="{C65B34BA-C278-4187-B9C2-8E3C8D9160F1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108F-4323-B24A-66928C7F90A9}"/>
                </c:ext>
              </c:extLst>
            </c:dLbl>
            <c:dLbl>
              <c:idx val="43"/>
              <c:tx>
                <c:rich>
                  <a:bodyPr/>
                  <a:lstStyle/>
                  <a:p>
                    <a:fld id="{67963C45-4B28-42A6-A310-94927DBE8203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108F-4323-B24A-66928C7F90A9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fld id="{FEC74323-A439-41C3-9D06-D013804301B1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108F-4323-B24A-66928C7F90A9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fld id="{50035732-D968-495C-BB46-3CD444BCEA4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108F-4323-B24A-66928C7F90A9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4736E657-A405-4270-BDE7-FFDFF924838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108F-4323-B24A-66928C7F90A9}"/>
                </c:ext>
              </c:extLst>
            </c:dLbl>
            <c:dLbl>
              <c:idx val="47"/>
              <c:tx>
                <c:rich>
                  <a:bodyPr/>
                  <a:lstStyle/>
                  <a:p>
                    <a:fld id="{A482960F-C3ED-420D-A11B-70B6D87CF22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108F-4323-B24A-66928C7F90A9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fld id="{82DD64B0-41CD-48D8-A2C2-8BC041243545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108F-4323-B24A-66928C7F90A9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fld id="{02A95BBA-212A-4B99-9241-7C5A5EFB3F0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108F-4323-B24A-66928C7F90A9}"/>
                </c:ext>
              </c:extLst>
            </c:dLbl>
            <c:dLbl>
              <c:idx val="50"/>
              <c:tx>
                <c:rich>
                  <a:bodyPr/>
                  <a:lstStyle/>
                  <a:p>
                    <a:fld id="{1F50906C-36C5-42EB-B593-55F593C4026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108F-4323-B24A-66928C7F90A9}"/>
                </c:ext>
              </c:extLst>
            </c:dLbl>
            <c:dLbl>
              <c:idx val="51"/>
              <c:tx>
                <c:rich>
                  <a:bodyPr/>
                  <a:lstStyle/>
                  <a:p>
                    <a:fld id="{2D98C632-1F59-48CE-B69F-3F4C1EC71E1F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108F-4323-B24A-66928C7F90A9}"/>
                </c:ext>
              </c:extLst>
            </c:dLbl>
            <c:dLbl>
              <c:idx val="52"/>
              <c:tx>
                <c:rich>
                  <a:bodyPr/>
                  <a:lstStyle/>
                  <a:p>
                    <a:fld id="{6E00165B-B0E0-45D2-83A0-7C383C26EA87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108F-4323-B24A-66928C7F90A9}"/>
                </c:ext>
              </c:extLst>
            </c:dLbl>
            <c:dLbl>
              <c:idx val="53"/>
              <c:tx>
                <c:rich>
                  <a:bodyPr/>
                  <a:lstStyle/>
                  <a:p>
                    <a:fld id="{673905AE-7A11-4BC4-9E1F-BBB1864798F8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108F-4323-B24A-66928C7F90A9}"/>
                </c:ext>
              </c:extLst>
            </c:dLbl>
            <c:dLbl>
              <c:idx val="54"/>
              <c:tx>
                <c:rich>
                  <a:bodyPr/>
                  <a:lstStyle/>
                  <a:p>
                    <a:fld id="{5AB78A06-A4D4-4A01-823C-D768BF7C5FE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108F-4323-B24A-66928C7F90A9}"/>
                </c:ext>
              </c:extLst>
            </c:dLbl>
            <c:dLbl>
              <c:idx val="55"/>
              <c:tx>
                <c:rich>
                  <a:bodyPr/>
                  <a:lstStyle/>
                  <a:p>
                    <a:fld id="{538A82D9-1A15-4E7C-9EEE-6F0FBA4DCFA5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108F-4323-B24A-66928C7F90A9}"/>
                </c:ext>
              </c:extLst>
            </c:dLbl>
            <c:dLbl>
              <c:idx val="56"/>
              <c:tx>
                <c:rich>
                  <a:bodyPr/>
                  <a:lstStyle/>
                  <a:p>
                    <a:fld id="{93825936-2BFE-4FF2-9565-8259BC7B4D2F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8-108F-4323-B24A-66928C7F90A9}"/>
                </c:ext>
              </c:extLst>
            </c:dLbl>
            <c:dLbl>
              <c:idx val="57"/>
              <c:tx>
                <c:rich>
                  <a:bodyPr/>
                  <a:lstStyle/>
                  <a:p>
                    <a:fld id="{E1B6081D-306A-4407-AB8C-6F8784ADDDF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108F-4323-B24A-66928C7F90A9}"/>
                </c:ext>
              </c:extLst>
            </c:dLbl>
            <c:dLbl>
              <c:idx val="58"/>
              <c:layout>
                <c:manualLayout>
                  <c:x val="-4.5530626740728761E-2"/>
                  <c:y val="-0.18518518518518523"/>
                </c:manualLayout>
              </c:layout>
              <c:tx>
                <c:rich>
                  <a:bodyPr/>
                  <a:lstStyle/>
                  <a:p>
                    <a:fld id="{195175F8-04D2-4764-ADD9-FB408B10D011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A-108F-4323-B24A-66928C7F90A9}"/>
                </c:ext>
              </c:extLst>
            </c:dLbl>
            <c:dLbl>
              <c:idx val="59"/>
              <c:tx>
                <c:rich>
                  <a:bodyPr/>
                  <a:lstStyle/>
                  <a:p>
                    <a:fld id="{40BE2EB2-CF1C-4A82-B2B8-E50FCBE814F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108F-4323-B24A-66928C7F90A9}"/>
                </c:ext>
              </c:extLst>
            </c:dLbl>
            <c:dLbl>
              <c:idx val="60"/>
              <c:tx>
                <c:rich>
                  <a:bodyPr/>
                  <a:lstStyle/>
                  <a:p>
                    <a:fld id="{7CA24D91-044C-4BF2-9543-39C21BBF21E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108F-4323-B24A-66928C7F90A9}"/>
                </c:ext>
              </c:extLst>
            </c:dLbl>
            <c:dLbl>
              <c:idx val="61"/>
              <c:tx>
                <c:rich>
                  <a:bodyPr/>
                  <a:lstStyle/>
                  <a:p>
                    <a:fld id="{29C6A9A1-1574-45BF-ABDA-F5AA9D71ED5C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108F-4323-B24A-66928C7F90A9}"/>
                </c:ext>
              </c:extLst>
            </c:dLbl>
            <c:dLbl>
              <c:idx val="62"/>
              <c:tx>
                <c:rich>
                  <a:bodyPr/>
                  <a:lstStyle/>
                  <a:p>
                    <a:fld id="{38EF9D28-83EE-4CC5-BF16-2C13114619D3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108F-4323-B24A-66928C7F90A9}"/>
                </c:ext>
              </c:extLst>
            </c:dLbl>
            <c:dLbl>
              <c:idx val="63"/>
              <c:tx>
                <c:rich>
                  <a:bodyPr/>
                  <a:lstStyle/>
                  <a:p>
                    <a:fld id="{4122F15F-2DE5-47DB-93CC-800C1F01F26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F-108F-4323-B24A-66928C7F90A9}"/>
                </c:ext>
              </c:extLst>
            </c:dLbl>
            <c:dLbl>
              <c:idx val="64"/>
              <c:tx>
                <c:rich>
                  <a:bodyPr/>
                  <a:lstStyle/>
                  <a:p>
                    <a:fld id="{9CFAF21B-E6B5-40FE-A6AF-856D9E0B7181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108F-4323-B24A-66928C7F90A9}"/>
                </c:ext>
              </c:extLst>
            </c:dLbl>
            <c:dLbl>
              <c:idx val="65"/>
              <c:tx>
                <c:rich>
                  <a:bodyPr/>
                  <a:lstStyle/>
                  <a:p>
                    <a:fld id="{E52E6482-040B-45F7-AC30-D8D18DC07045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108F-4323-B24A-66928C7F90A9}"/>
                </c:ext>
              </c:extLst>
            </c:dLbl>
            <c:dLbl>
              <c:idx val="66"/>
              <c:tx>
                <c:rich>
                  <a:bodyPr/>
                  <a:lstStyle/>
                  <a:p>
                    <a:fld id="{E7629018-05A8-4246-B29D-99321ACD9161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108F-4323-B24A-66928C7F90A9}"/>
                </c:ext>
              </c:extLst>
            </c:dLbl>
            <c:dLbl>
              <c:idx val="67"/>
              <c:tx>
                <c:rich>
                  <a:bodyPr/>
                  <a:lstStyle/>
                  <a:p>
                    <a:fld id="{169067A7-A73C-4C48-8826-CC9BB93FEE2D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108F-4323-B24A-66928C7F90A9}"/>
                </c:ext>
              </c:extLst>
            </c:dLbl>
            <c:dLbl>
              <c:idx val="68"/>
              <c:tx>
                <c:rich>
                  <a:bodyPr/>
                  <a:lstStyle/>
                  <a:p>
                    <a:fld id="{57A60C60-F2CD-48CA-A3FD-88200400A7CE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108F-4323-B24A-66928C7F90A9}"/>
                </c:ext>
              </c:extLst>
            </c:dLbl>
            <c:dLbl>
              <c:idx val="69"/>
              <c:tx>
                <c:rich>
                  <a:bodyPr/>
                  <a:lstStyle/>
                  <a:p>
                    <a:fld id="{FC4BF0E5-671D-48E1-AFED-FFF144039AAE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5-108F-4323-B24A-66928C7F90A9}"/>
                </c:ext>
              </c:extLst>
            </c:dLbl>
            <c:dLbl>
              <c:idx val="70"/>
              <c:tx>
                <c:rich>
                  <a:bodyPr/>
                  <a:lstStyle/>
                  <a:p>
                    <a:fld id="{54F37CE2-8EF5-4ADA-9D0F-0F8E88E606D2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6-108F-4323-B24A-66928C7F90A9}"/>
                </c:ext>
              </c:extLst>
            </c:dLbl>
            <c:dLbl>
              <c:idx val="71"/>
              <c:tx>
                <c:rich>
                  <a:bodyPr/>
                  <a:lstStyle/>
                  <a:p>
                    <a:fld id="{DBDF101E-6756-4188-B297-CE8ED1B8FA3A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7-108F-4323-B24A-66928C7F90A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13'!$A$10:$A$81</c:f>
              <c:strCache>
                <c:ptCount val="72"/>
                <c:pt idx="0">
                  <c:v>2017/12</c:v>
                </c:pt>
                <c:pt idx="1">
                  <c:v>2018/01</c:v>
                </c:pt>
                <c:pt idx="2">
                  <c:v>2018/02</c:v>
                </c:pt>
                <c:pt idx="3">
                  <c:v>2018/03</c:v>
                </c:pt>
                <c:pt idx="4">
                  <c:v>2018/04</c:v>
                </c:pt>
                <c:pt idx="5">
                  <c:v>2018/05</c:v>
                </c:pt>
                <c:pt idx="6">
                  <c:v>2018/06</c:v>
                </c:pt>
                <c:pt idx="7">
                  <c:v>2018/07</c:v>
                </c:pt>
                <c:pt idx="8">
                  <c:v>2018/08</c:v>
                </c:pt>
                <c:pt idx="9">
                  <c:v>2018/09</c:v>
                </c:pt>
                <c:pt idx="10">
                  <c:v>2018/10</c:v>
                </c:pt>
                <c:pt idx="11">
                  <c:v>2018/11</c:v>
                </c:pt>
                <c:pt idx="12">
                  <c:v>2018/12</c:v>
                </c:pt>
                <c:pt idx="13">
                  <c:v>2019/01</c:v>
                </c:pt>
                <c:pt idx="14">
                  <c:v>2019/02</c:v>
                </c:pt>
                <c:pt idx="15">
                  <c:v>2019/03</c:v>
                </c:pt>
                <c:pt idx="16">
                  <c:v>2019/04</c:v>
                </c:pt>
                <c:pt idx="17">
                  <c:v>2019/05</c:v>
                </c:pt>
                <c:pt idx="18">
                  <c:v>2019/06</c:v>
                </c:pt>
                <c:pt idx="19">
                  <c:v>2019/07</c:v>
                </c:pt>
                <c:pt idx="20">
                  <c:v>2019/08</c:v>
                </c:pt>
                <c:pt idx="21">
                  <c:v>2019/09</c:v>
                </c:pt>
                <c:pt idx="22">
                  <c:v>2019/10</c:v>
                </c:pt>
                <c:pt idx="23">
                  <c:v>2019/11</c:v>
                </c:pt>
                <c:pt idx="24">
                  <c:v>2019/12</c:v>
                </c:pt>
                <c:pt idx="25">
                  <c:v>2020/01</c:v>
                </c:pt>
                <c:pt idx="26">
                  <c:v>2020/02</c:v>
                </c:pt>
                <c:pt idx="27">
                  <c:v>2020/03</c:v>
                </c:pt>
                <c:pt idx="28">
                  <c:v>2020/04</c:v>
                </c:pt>
                <c:pt idx="29">
                  <c:v>2020/05</c:v>
                </c:pt>
                <c:pt idx="30">
                  <c:v>2020/06</c:v>
                </c:pt>
                <c:pt idx="31">
                  <c:v>2020/07</c:v>
                </c:pt>
                <c:pt idx="32">
                  <c:v>2020/08</c:v>
                </c:pt>
                <c:pt idx="33">
                  <c:v>2020/09</c:v>
                </c:pt>
                <c:pt idx="34">
                  <c:v>2020/10</c:v>
                </c:pt>
                <c:pt idx="35">
                  <c:v>2020/11</c:v>
                </c:pt>
                <c:pt idx="36">
                  <c:v>2020/12</c:v>
                </c:pt>
                <c:pt idx="37">
                  <c:v>2021/01</c:v>
                </c:pt>
                <c:pt idx="38">
                  <c:v>2021/02</c:v>
                </c:pt>
                <c:pt idx="39">
                  <c:v>2021/03</c:v>
                </c:pt>
                <c:pt idx="40">
                  <c:v>2021/04</c:v>
                </c:pt>
                <c:pt idx="41">
                  <c:v>2021/05</c:v>
                </c:pt>
                <c:pt idx="42">
                  <c:v>2021/06</c:v>
                </c:pt>
                <c:pt idx="43">
                  <c:v>2021/07</c:v>
                </c:pt>
                <c:pt idx="44">
                  <c:v>2021/08</c:v>
                </c:pt>
                <c:pt idx="45">
                  <c:v>2021/09</c:v>
                </c:pt>
                <c:pt idx="46">
                  <c:v>2021/10</c:v>
                </c:pt>
                <c:pt idx="47">
                  <c:v>2021/11</c:v>
                </c:pt>
                <c:pt idx="48">
                  <c:v>2021/12</c:v>
                </c:pt>
                <c:pt idx="49">
                  <c:v>2022/01</c:v>
                </c:pt>
                <c:pt idx="50">
                  <c:v>2022/02</c:v>
                </c:pt>
                <c:pt idx="51">
                  <c:v>2022/03</c:v>
                </c:pt>
                <c:pt idx="52">
                  <c:v>2022/04</c:v>
                </c:pt>
                <c:pt idx="53">
                  <c:v>2022/05</c:v>
                </c:pt>
                <c:pt idx="54">
                  <c:v>2022/06</c:v>
                </c:pt>
                <c:pt idx="55">
                  <c:v>2022/07</c:v>
                </c:pt>
                <c:pt idx="56">
                  <c:v>2022/08</c:v>
                </c:pt>
                <c:pt idx="57">
                  <c:v>2022/09</c:v>
                </c:pt>
                <c:pt idx="58">
                  <c:v>2022/10</c:v>
                </c:pt>
                <c:pt idx="59">
                  <c:v>2022/11</c:v>
                </c:pt>
                <c:pt idx="60">
                  <c:v>2022/12</c:v>
                </c:pt>
                <c:pt idx="61">
                  <c:v>2023/01</c:v>
                </c:pt>
                <c:pt idx="62">
                  <c:v>2023/02</c:v>
                </c:pt>
                <c:pt idx="63">
                  <c:v>2023/03</c:v>
                </c:pt>
                <c:pt idx="64">
                  <c:v>2023/04</c:v>
                </c:pt>
                <c:pt idx="65">
                  <c:v>2023/05</c:v>
                </c:pt>
                <c:pt idx="66">
                  <c:v>2023/06</c:v>
                </c:pt>
                <c:pt idx="67">
                  <c:v>2023/07</c:v>
                </c:pt>
                <c:pt idx="68">
                  <c:v>2023/08</c:v>
                </c:pt>
                <c:pt idx="69">
                  <c:v>2023/09</c:v>
                </c:pt>
                <c:pt idx="70">
                  <c:v>2023/10</c:v>
                </c:pt>
                <c:pt idx="71">
                  <c:v>2023/11</c:v>
                </c:pt>
              </c:strCache>
            </c:strRef>
          </c:cat>
          <c:val>
            <c:numRef>
              <c:f>'Graf 13'!$B$10:$B$81</c:f>
              <c:numCache>
                <c:formatCode>General</c:formatCode>
                <c:ptCount val="72"/>
                <c:pt idx="0">
                  <c:v>112</c:v>
                </c:pt>
                <c:pt idx="1">
                  <c:v>101</c:v>
                </c:pt>
                <c:pt idx="2">
                  <c:v>87</c:v>
                </c:pt>
                <c:pt idx="3">
                  <c:v>94</c:v>
                </c:pt>
                <c:pt idx="4">
                  <c:v>74</c:v>
                </c:pt>
                <c:pt idx="5">
                  <c:v>68</c:v>
                </c:pt>
                <c:pt idx="6">
                  <c:v>89</c:v>
                </c:pt>
                <c:pt idx="7">
                  <c:v>84</c:v>
                </c:pt>
                <c:pt idx="8">
                  <c:v>100</c:v>
                </c:pt>
                <c:pt idx="9">
                  <c:v>100</c:v>
                </c:pt>
                <c:pt idx="10">
                  <c:v>114</c:v>
                </c:pt>
                <c:pt idx="11">
                  <c:v>90</c:v>
                </c:pt>
                <c:pt idx="12">
                  <c:v>275</c:v>
                </c:pt>
                <c:pt idx="13">
                  <c:v>122</c:v>
                </c:pt>
                <c:pt idx="14">
                  <c:v>125</c:v>
                </c:pt>
                <c:pt idx="15">
                  <c:v>113</c:v>
                </c:pt>
                <c:pt idx="16">
                  <c:v>96</c:v>
                </c:pt>
                <c:pt idx="17">
                  <c:v>67</c:v>
                </c:pt>
                <c:pt idx="18">
                  <c:v>115</c:v>
                </c:pt>
                <c:pt idx="19">
                  <c:v>93</c:v>
                </c:pt>
                <c:pt idx="20">
                  <c:v>99</c:v>
                </c:pt>
                <c:pt idx="21">
                  <c:v>141</c:v>
                </c:pt>
                <c:pt idx="22">
                  <c:v>124</c:v>
                </c:pt>
                <c:pt idx="23">
                  <c:v>123</c:v>
                </c:pt>
                <c:pt idx="24">
                  <c:v>136</c:v>
                </c:pt>
                <c:pt idx="25">
                  <c:v>121</c:v>
                </c:pt>
                <c:pt idx="26">
                  <c:v>137</c:v>
                </c:pt>
                <c:pt idx="27">
                  <c:v>136</c:v>
                </c:pt>
                <c:pt idx="28">
                  <c:v>77</c:v>
                </c:pt>
                <c:pt idx="29">
                  <c:v>110</c:v>
                </c:pt>
                <c:pt idx="30">
                  <c:v>124</c:v>
                </c:pt>
                <c:pt idx="31">
                  <c:v>107</c:v>
                </c:pt>
                <c:pt idx="32">
                  <c:v>100</c:v>
                </c:pt>
                <c:pt idx="33">
                  <c:v>140</c:v>
                </c:pt>
                <c:pt idx="34">
                  <c:v>179</c:v>
                </c:pt>
                <c:pt idx="35">
                  <c:v>126</c:v>
                </c:pt>
                <c:pt idx="36">
                  <c:v>106</c:v>
                </c:pt>
                <c:pt idx="37">
                  <c:v>104</c:v>
                </c:pt>
                <c:pt idx="38">
                  <c:v>123</c:v>
                </c:pt>
                <c:pt idx="39">
                  <c:v>106</c:v>
                </c:pt>
                <c:pt idx="40">
                  <c:v>97</c:v>
                </c:pt>
                <c:pt idx="41">
                  <c:v>108</c:v>
                </c:pt>
                <c:pt idx="42">
                  <c:v>117</c:v>
                </c:pt>
                <c:pt idx="43">
                  <c:v>114</c:v>
                </c:pt>
                <c:pt idx="44">
                  <c:v>120</c:v>
                </c:pt>
                <c:pt idx="45">
                  <c:v>156</c:v>
                </c:pt>
                <c:pt idx="46">
                  <c:v>146</c:v>
                </c:pt>
                <c:pt idx="47">
                  <c:v>126</c:v>
                </c:pt>
                <c:pt idx="48">
                  <c:v>96</c:v>
                </c:pt>
                <c:pt idx="49">
                  <c:v>118</c:v>
                </c:pt>
                <c:pt idx="50">
                  <c:v>121</c:v>
                </c:pt>
                <c:pt idx="51">
                  <c:v>112</c:v>
                </c:pt>
                <c:pt idx="52">
                  <c:v>87</c:v>
                </c:pt>
                <c:pt idx="53">
                  <c:v>108</c:v>
                </c:pt>
                <c:pt idx="54">
                  <c:v>107</c:v>
                </c:pt>
                <c:pt idx="55">
                  <c:v>94</c:v>
                </c:pt>
                <c:pt idx="56">
                  <c:v>105</c:v>
                </c:pt>
                <c:pt idx="57">
                  <c:v>158</c:v>
                </c:pt>
                <c:pt idx="58">
                  <c:v>128</c:v>
                </c:pt>
                <c:pt idx="59">
                  <c:v>235</c:v>
                </c:pt>
                <c:pt idx="60">
                  <c:v>183</c:v>
                </c:pt>
                <c:pt idx="61">
                  <c:v>132</c:v>
                </c:pt>
                <c:pt idx="62">
                  <c:v>116</c:v>
                </c:pt>
                <c:pt idx="63">
                  <c:v>134</c:v>
                </c:pt>
                <c:pt idx="64">
                  <c:v>119</c:v>
                </c:pt>
                <c:pt idx="65">
                  <c:v>102</c:v>
                </c:pt>
                <c:pt idx="66">
                  <c:v>123</c:v>
                </c:pt>
                <c:pt idx="67">
                  <c:v>109</c:v>
                </c:pt>
                <c:pt idx="68">
                  <c:v>92</c:v>
                </c:pt>
                <c:pt idx="69">
                  <c:v>149</c:v>
                </c:pt>
                <c:pt idx="70">
                  <c:v>128</c:v>
                </c:pt>
                <c:pt idx="71">
                  <c:v>110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'Graf 13'!$C$10:$C$81</c15:f>
                <c15:dlblRangeCache>
                  <c:ptCount val="72"/>
                  <c:pt idx="11">
                    <c:v>Voľby 2018</c:v>
                  </c:pt>
                  <c:pt idx="58">
                    <c:v>Voľby 2022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8-108F-4323-B24A-66928C7F90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"/>
        <c:overlap val="24"/>
        <c:axId val="753822207"/>
        <c:axId val="753828447"/>
      </c:barChart>
      <c:catAx>
        <c:axId val="753822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753828447"/>
        <c:crosses val="autoZero"/>
        <c:auto val="1"/>
        <c:lblAlgn val="ctr"/>
        <c:lblOffset val="100"/>
        <c:noMultiLvlLbl val="0"/>
      </c:catAx>
      <c:valAx>
        <c:axId val="753828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7538222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366758440104327E-2"/>
          <c:y val="2.7414330218068536E-2"/>
          <c:w val="0.90141725830014507"/>
          <c:h val="0.83984860819417551"/>
        </c:manualLayout>
      </c:layout>
      <c:scatterChart>
        <c:scatterStyle val="lineMarker"/>
        <c:varyColors val="0"/>
        <c:ser>
          <c:idx val="0"/>
          <c:order val="0"/>
          <c:tx>
            <c:strRef>
              <c:f>[1]PN_personalky!$D$1</c:f>
              <c:strCache>
                <c:ptCount val="1"/>
                <c:pt idx="0">
                  <c:v>Iná organizácia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xVal>
            <c:numRef>
              <c:f>'Graf 14'!$C$12:$C$2382</c:f>
              <c:numCache>
                <c:formatCode>_-* #\ ##0_-;\-* #\ ##0_-;_-* "-"??_-;_-@_-</c:formatCode>
                <c:ptCount val="2371"/>
                <c:pt idx="0">
                  <c:v>1217.9659999999999</c:v>
                </c:pt>
                <c:pt idx="1">
                  <c:v>545.59546052631572</c:v>
                </c:pt>
                <c:pt idx="2">
                  <c:v>636.19042857142858</c:v>
                </c:pt>
                <c:pt idx="3">
                  <c:v>993.97139534883729</c:v>
                </c:pt>
                <c:pt idx="4">
                  <c:v>1153.8192913385831</c:v>
                </c:pt>
                <c:pt idx="5">
                  <c:v>903.16984293193718</c:v>
                </c:pt>
                <c:pt idx="6">
                  <c:v>554.93906542056072</c:v>
                </c:pt>
                <c:pt idx="7">
                  <c:v>1014.050507246377</c:v>
                </c:pt>
                <c:pt idx="8">
                  <c:v>1497.1784827586209</c:v>
                </c:pt>
                <c:pt idx="9">
                  <c:v>1623.7300609756101</c:v>
                </c:pt>
                <c:pt idx="10">
                  <c:v>1488.2866867469879</c:v>
                </c:pt>
                <c:pt idx="11">
                  <c:v>935.01701492537313</c:v>
                </c:pt>
                <c:pt idx="12">
                  <c:v>715.04974747474751</c:v>
                </c:pt>
                <c:pt idx="13">
                  <c:v>725.75220720720722</c:v>
                </c:pt>
                <c:pt idx="14">
                  <c:v>751.23971751412421</c:v>
                </c:pt>
                <c:pt idx="15">
                  <c:v>593.10460365853658</c:v>
                </c:pt>
                <c:pt idx="16">
                  <c:v>1576.382328767123</c:v>
                </c:pt>
                <c:pt idx="17">
                  <c:v>1168.2442127659569</c:v>
                </c:pt>
                <c:pt idx="18">
                  <c:v>1143.8064311594201</c:v>
                </c:pt>
                <c:pt idx="19">
                  <c:v>1359.904888888889</c:v>
                </c:pt>
                <c:pt idx="20">
                  <c:v>1416.058576271186</c:v>
                </c:pt>
                <c:pt idx="21">
                  <c:v>1607.6752644230769</c:v>
                </c:pt>
                <c:pt idx="22">
                  <c:v>1229.775691699605</c:v>
                </c:pt>
                <c:pt idx="23">
                  <c:v>1042.626507936508</c:v>
                </c:pt>
                <c:pt idx="24">
                  <c:v>1281.0158851674639</c:v>
                </c:pt>
                <c:pt idx="25">
                  <c:v>984.62967828418232</c:v>
                </c:pt>
                <c:pt idx="26">
                  <c:v>1225.087658862876</c:v>
                </c:pt>
                <c:pt idx="27">
                  <c:v>1239.383101604278</c:v>
                </c:pt>
                <c:pt idx="28">
                  <c:v>1610.715093632959</c:v>
                </c:pt>
                <c:pt idx="29">
                  <c:v>1439.1284868421051</c:v>
                </c:pt>
                <c:pt idx="30">
                  <c:v>1440.781048689139</c:v>
                </c:pt>
                <c:pt idx="31">
                  <c:v>1628.0876633165831</c:v>
                </c:pt>
                <c:pt idx="32">
                  <c:v>1420.2982838283831</c:v>
                </c:pt>
                <c:pt idx="33">
                  <c:v>838.13258974358985</c:v>
                </c:pt>
                <c:pt idx="34">
                  <c:v>1619.7150641025639</c:v>
                </c:pt>
                <c:pt idx="35">
                  <c:v>1476.028656716418</c:v>
                </c:pt>
                <c:pt idx="36">
                  <c:v>63.460773930753568</c:v>
                </c:pt>
                <c:pt idx="37">
                  <c:v>771.52764172335606</c:v>
                </c:pt>
                <c:pt idx="38">
                  <c:v>728.77507246376808</c:v>
                </c:pt>
                <c:pt idx="39">
                  <c:v>883.32978915662648</c:v>
                </c:pt>
                <c:pt idx="40">
                  <c:v>641.03186206896544</c:v>
                </c:pt>
                <c:pt idx="41">
                  <c:v>841.80002148997141</c:v>
                </c:pt>
                <c:pt idx="42">
                  <c:v>794.8058666666667</c:v>
                </c:pt>
                <c:pt idx="43">
                  <c:v>1245.156690647482</c:v>
                </c:pt>
                <c:pt idx="44">
                  <c:v>836.23073619631896</c:v>
                </c:pt>
                <c:pt idx="45">
                  <c:v>486.0865780730897</c:v>
                </c:pt>
                <c:pt idx="46">
                  <c:v>727.52123287671236</c:v>
                </c:pt>
                <c:pt idx="47">
                  <c:v>808.69013392857141</c:v>
                </c:pt>
                <c:pt idx="48">
                  <c:v>1020.777246049661</c:v>
                </c:pt>
                <c:pt idx="49">
                  <c:v>495.76117647058823</c:v>
                </c:pt>
                <c:pt idx="50">
                  <c:v>772.72744047619051</c:v>
                </c:pt>
                <c:pt idx="51">
                  <c:v>1189.247634815516</c:v>
                </c:pt>
                <c:pt idx="52">
                  <c:v>667.66040816326529</c:v>
                </c:pt>
                <c:pt idx="53">
                  <c:v>675.16430851063831</c:v>
                </c:pt>
                <c:pt idx="54">
                  <c:v>701.22667984189729</c:v>
                </c:pt>
                <c:pt idx="55">
                  <c:v>710.51764705882351</c:v>
                </c:pt>
                <c:pt idx="56">
                  <c:v>651.95389534883725</c:v>
                </c:pt>
                <c:pt idx="57">
                  <c:v>754.10360360360357</c:v>
                </c:pt>
                <c:pt idx="58">
                  <c:v>675.48724832214759</c:v>
                </c:pt>
                <c:pt idx="59">
                  <c:v>793.70999999999992</c:v>
                </c:pt>
                <c:pt idx="60">
                  <c:v>841.64949109414761</c:v>
                </c:pt>
                <c:pt idx="61">
                  <c:v>644.71244299674265</c:v>
                </c:pt>
                <c:pt idx="62">
                  <c:v>355.50394444444441</c:v>
                </c:pt>
                <c:pt idx="63">
                  <c:v>740.21748878923768</c:v>
                </c:pt>
                <c:pt idx="64">
                  <c:v>614.42979797979797</c:v>
                </c:pt>
                <c:pt idx="65">
                  <c:v>1248.506082474227</c:v>
                </c:pt>
                <c:pt idx="66">
                  <c:v>822.6742412935323</c:v>
                </c:pt>
                <c:pt idx="67">
                  <c:v>1130.5223662551441</c:v>
                </c:pt>
                <c:pt idx="68">
                  <c:v>1834.2905027932959</c:v>
                </c:pt>
                <c:pt idx="69">
                  <c:v>805.49466453674131</c:v>
                </c:pt>
                <c:pt idx="70">
                  <c:v>985.25252252252255</c:v>
                </c:pt>
                <c:pt idx="71">
                  <c:v>1085.6532</c:v>
                </c:pt>
                <c:pt idx="72">
                  <c:v>1413.9613422818791</c:v>
                </c:pt>
                <c:pt idx="73">
                  <c:v>1069.89922742111</c:v>
                </c:pt>
                <c:pt idx="74">
                  <c:v>947.35978622327787</c:v>
                </c:pt>
                <c:pt idx="75">
                  <c:v>1019.88714893617</c:v>
                </c:pt>
                <c:pt idx="76">
                  <c:v>945.45995780590727</c:v>
                </c:pt>
                <c:pt idx="77">
                  <c:v>793.45808641975316</c:v>
                </c:pt>
                <c:pt idx="78">
                  <c:v>1204.402378048781</c:v>
                </c:pt>
                <c:pt idx="79">
                  <c:v>709.70358662613978</c:v>
                </c:pt>
                <c:pt idx="80">
                  <c:v>1059.057835820895</c:v>
                </c:pt>
                <c:pt idx="81">
                  <c:v>1033.6214594594589</c:v>
                </c:pt>
                <c:pt idx="82">
                  <c:v>1416.452078651685</c:v>
                </c:pt>
                <c:pt idx="83">
                  <c:v>863.33683908045987</c:v>
                </c:pt>
                <c:pt idx="84">
                  <c:v>2304.0374285714279</c:v>
                </c:pt>
                <c:pt idx="85">
                  <c:v>1105.184838709677</c:v>
                </c:pt>
                <c:pt idx="86">
                  <c:v>1150.7955133079849</c:v>
                </c:pt>
                <c:pt idx="87">
                  <c:v>1300.0593959731541</c:v>
                </c:pt>
                <c:pt idx="88">
                  <c:v>1137.107483443709</c:v>
                </c:pt>
                <c:pt idx="89">
                  <c:v>1462.7402797202799</c:v>
                </c:pt>
                <c:pt idx="90">
                  <c:v>970.81225225225228</c:v>
                </c:pt>
                <c:pt idx="91">
                  <c:v>1178.8950781250001</c:v>
                </c:pt>
                <c:pt idx="92">
                  <c:v>1163.277625899281</c:v>
                </c:pt>
                <c:pt idx="93">
                  <c:v>1265.9786875</c:v>
                </c:pt>
                <c:pt idx="94">
                  <c:v>1541.4766071428569</c:v>
                </c:pt>
                <c:pt idx="95">
                  <c:v>1488.840454545455</c:v>
                </c:pt>
                <c:pt idx="96">
                  <c:v>1094.7806796116511</c:v>
                </c:pt>
                <c:pt idx="97">
                  <c:v>1167.7110655737699</c:v>
                </c:pt>
                <c:pt idx="98">
                  <c:v>1388.361943319838</c:v>
                </c:pt>
                <c:pt idx="99">
                  <c:v>1201.156025641026</c:v>
                </c:pt>
                <c:pt idx="100">
                  <c:v>744.30534246575348</c:v>
                </c:pt>
                <c:pt idx="101">
                  <c:v>852.75915966386549</c:v>
                </c:pt>
                <c:pt idx="102">
                  <c:v>1368.824306569343</c:v>
                </c:pt>
                <c:pt idx="103">
                  <c:v>1415.9982320441991</c:v>
                </c:pt>
                <c:pt idx="104">
                  <c:v>1225.6948672566371</c:v>
                </c:pt>
                <c:pt idx="105">
                  <c:v>1072.5292567567569</c:v>
                </c:pt>
                <c:pt idx="106">
                  <c:v>1689.6956692913391</c:v>
                </c:pt>
                <c:pt idx="107">
                  <c:v>1189.20701754386</c:v>
                </c:pt>
                <c:pt idx="108">
                  <c:v>1279.2778358208959</c:v>
                </c:pt>
                <c:pt idx="109">
                  <c:v>1281.587208121827</c:v>
                </c:pt>
                <c:pt idx="110">
                  <c:v>1754.280353982301</c:v>
                </c:pt>
                <c:pt idx="111">
                  <c:v>1139.4128571428571</c:v>
                </c:pt>
                <c:pt idx="112">
                  <c:v>1714.3574233128829</c:v>
                </c:pt>
                <c:pt idx="113">
                  <c:v>1267.5286928104581</c:v>
                </c:pt>
                <c:pt idx="114">
                  <c:v>1037.9945909090909</c:v>
                </c:pt>
                <c:pt idx="115">
                  <c:v>1362.225180722892</c:v>
                </c:pt>
                <c:pt idx="116">
                  <c:v>1232.4284239130429</c:v>
                </c:pt>
                <c:pt idx="117">
                  <c:v>932.57877862595421</c:v>
                </c:pt>
                <c:pt idx="118">
                  <c:v>1142.739191176471</c:v>
                </c:pt>
                <c:pt idx="119">
                  <c:v>1208.85645</c:v>
                </c:pt>
                <c:pt idx="120">
                  <c:v>1719.7057823129251</c:v>
                </c:pt>
                <c:pt idx="121">
                  <c:v>1493.359485294118</c:v>
                </c:pt>
                <c:pt idx="122">
                  <c:v>1321.755867768595</c:v>
                </c:pt>
                <c:pt idx="123">
                  <c:v>1163.0292397660819</c:v>
                </c:pt>
                <c:pt idx="124">
                  <c:v>1365.408436018957</c:v>
                </c:pt>
                <c:pt idx="125">
                  <c:v>1304.7028804347831</c:v>
                </c:pt>
                <c:pt idx="126">
                  <c:v>1529.363697478992</c:v>
                </c:pt>
                <c:pt idx="127">
                  <c:v>777.90496062992122</c:v>
                </c:pt>
                <c:pt idx="128">
                  <c:v>1284.9111170212771</c:v>
                </c:pt>
                <c:pt idx="129">
                  <c:v>1485.520617977528</c:v>
                </c:pt>
                <c:pt idx="130">
                  <c:v>1103.0309756097561</c:v>
                </c:pt>
                <c:pt idx="131">
                  <c:v>908.77323353293411</c:v>
                </c:pt>
                <c:pt idx="132">
                  <c:v>1046.3901265822781</c:v>
                </c:pt>
                <c:pt idx="133">
                  <c:v>891.31999999999994</c:v>
                </c:pt>
                <c:pt idx="134">
                  <c:v>846.53119402985067</c:v>
                </c:pt>
                <c:pt idx="135">
                  <c:v>1173.217803030303</c:v>
                </c:pt>
                <c:pt idx="136">
                  <c:v>966.23457142857137</c:v>
                </c:pt>
                <c:pt idx="137">
                  <c:v>1034.42550295858</c:v>
                </c:pt>
                <c:pt idx="138">
                  <c:v>1308.043533333333</c:v>
                </c:pt>
                <c:pt idx="139">
                  <c:v>1225.825954198473</c:v>
                </c:pt>
                <c:pt idx="140">
                  <c:v>1153.0331451612899</c:v>
                </c:pt>
                <c:pt idx="141">
                  <c:v>963.68829457364347</c:v>
                </c:pt>
                <c:pt idx="142">
                  <c:v>809.38888888888891</c:v>
                </c:pt>
                <c:pt idx="143">
                  <c:v>1556.3775000000001</c:v>
                </c:pt>
                <c:pt idx="144">
                  <c:v>186.36637096774189</c:v>
                </c:pt>
                <c:pt idx="145">
                  <c:v>1199.615137614679</c:v>
                </c:pt>
                <c:pt idx="146">
                  <c:v>1311.2803125</c:v>
                </c:pt>
                <c:pt idx="147">
                  <c:v>1192.8064347826089</c:v>
                </c:pt>
                <c:pt idx="148">
                  <c:v>1315.0695652173911</c:v>
                </c:pt>
                <c:pt idx="149">
                  <c:v>1011.722123893805</c:v>
                </c:pt>
                <c:pt idx="150">
                  <c:v>1188.6904145077719</c:v>
                </c:pt>
                <c:pt idx="151">
                  <c:v>975.65141025641026</c:v>
                </c:pt>
                <c:pt idx="152">
                  <c:v>1051.5233333333331</c:v>
                </c:pt>
                <c:pt idx="153">
                  <c:v>1336.182204301075</c:v>
                </c:pt>
                <c:pt idx="154">
                  <c:v>1249.3721460176989</c:v>
                </c:pt>
                <c:pt idx="155">
                  <c:v>1033.7976421052631</c:v>
                </c:pt>
                <c:pt idx="156">
                  <c:v>1785.5356034482761</c:v>
                </c:pt>
                <c:pt idx="157">
                  <c:v>1005.873602015113</c:v>
                </c:pt>
                <c:pt idx="158">
                  <c:v>771.96427586206892</c:v>
                </c:pt>
                <c:pt idx="159">
                  <c:v>1085.6382025316459</c:v>
                </c:pt>
                <c:pt idx="160">
                  <c:v>945.97138755980859</c:v>
                </c:pt>
                <c:pt idx="161">
                  <c:v>915.77658986175106</c:v>
                </c:pt>
                <c:pt idx="162">
                  <c:v>999.82704686118473</c:v>
                </c:pt>
                <c:pt idx="163">
                  <c:v>823.10082608695654</c:v>
                </c:pt>
                <c:pt idx="164">
                  <c:v>1226.156885245902</c:v>
                </c:pt>
                <c:pt idx="165">
                  <c:v>866.91935185185184</c:v>
                </c:pt>
                <c:pt idx="166">
                  <c:v>1434.694167916042</c:v>
                </c:pt>
                <c:pt idx="167">
                  <c:v>989.87696891191717</c:v>
                </c:pt>
                <c:pt idx="168">
                  <c:v>1265.4158282208591</c:v>
                </c:pt>
                <c:pt idx="169">
                  <c:v>1150.451803278688</c:v>
                </c:pt>
                <c:pt idx="170">
                  <c:v>1132.3616446789799</c:v>
                </c:pt>
                <c:pt idx="171">
                  <c:v>1448.0067844522971</c:v>
                </c:pt>
                <c:pt idx="172">
                  <c:v>1105.864743801653</c:v>
                </c:pt>
                <c:pt idx="173">
                  <c:v>1136.5213211382111</c:v>
                </c:pt>
                <c:pt idx="174">
                  <c:v>1110.4727667984189</c:v>
                </c:pt>
                <c:pt idx="175">
                  <c:v>991.84497076023388</c:v>
                </c:pt>
                <c:pt idx="176">
                  <c:v>1036.7125468164791</c:v>
                </c:pt>
                <c:pt idx="177">
                  <c:v>685.35149171270712</c:v>
                </c:pt>
                <c:pt idx="178">
                  <c:v>1301.1865566037741</c:v>
                </c:pt>
                <c:pt idx="179">
                  <c:v>1031.927715930902</c:v>
                </c:pt>
                <c:pt idx="180">
                  <c:v>1106.190465116279</c:v>
                </c:pt>
                <c:pt idx="181">
                  <c:v>1197.0956093979439</c:v>
                </c:pt>
                <c:pt idx="182">
                  <c:v>940.35847457627131</c:v>
                </c:pt>
                <c:pt idx="183">
                  <c:v>1240.6826283987921</c:v>
                </c:pt>
                <c:pt idx="184">
                  <c:v>1213.507366255144</c:v>
                </c:pt>
                <c:pt idx="185">
                  <c:v>1024.725827338129</c:v>
                </c:pt>
                <c:pt idx="186">
                  <c:v>1216.26756476684</c:v>
                </c:pt>
                <c:pt idx="187">
                  <c:v>1387.4638666666669</c:v>
                </c:pt>
                <c:pt idx="188">
                  <c:v>1106.4987698412699</c:v>
                </c:pt>
                <c:pt idx="189">
                  <c:v>1050.5058598726109</c:v>
                </c:pt>
                <c:pt idx="190">
                  <c:v>1099.431520467836</c:v>
                </c:pt>
                <c:pt idx="191">
                  <c:v>1214.0333960489179</c:v>
                </c:pt>
                <c:pt idx="192">
                  <c:v>1210.1595894428151</c:v>
                </c:pt>
                <c:pt idx="193">
                  <c:v>1300.35175</c:v>
                </c:pt>
                <c:pt idx="194">
                  <c:v>1289.4594842105259</c:v>
                </c:pt>
                <c:pt idx="195">
                  <c:v>1209.100593424218</c:v>
                </c:pt>
                <c:pt idx="196">
                  <c:v>1606.820964630225</c:v>
                </c:pt>
                <c:pt idx="197">
                  <c:v>1139.438603550296</c:v>
                </c:pt>
                <c:pt idx="198">
                  <c:v>1224.286622114216</c:v>
                </c:pt>
                <c:pt idx="199">
                  <c:v>1195.7711359026371</c:v>
                </c:pt>
                <c:pt idx="200">
                  <c:v>1261.92946380697</c:v>
                </c:pt>
                <c:pt idx="201">
                  <c:v>1300.226934097421</c:v>
                </c:pt>
                <c:pt idx="202">
                  <c:v>1336.819041297935</c:v>
                </c:pt>
                <c:pt idx="203">
                  <c:v>1355.102311756935</c:v>
                </c:pt>
                <c:pt idx="204">
                  <c:v>1279.5418089430891</c:v>
                </c:pt>
                <c:pt idx="205">
                  <c:v>1220.6892499999999</c:v>
                </c:pt>
                <c:pt idx="206">
                  <c:v>1477.441509433962</c:v>
                </c:pt>
                <c:pt idx="207">
                  <c:v>1140.1858371735791</c:v>
                </c:pt>
                <c:pt idx="208">
                  <c:v>1246.1210888252151</c:v>
                </c:pt>
                <c:pt idx="209">
                  <c:v>1357.1497368421051</c:v>
                </c:pt>
                <c:pt idx="210">
                  <c:v>1226.827997054492</c:v>
                </c:pt>
                <c:pt idx="211">
                  <c:v>1275.9215189873421</c:v>
                </c:pt>
                <c:pt idx="212">
                  <c:v>1160.200522648084</c:v>
                </c:pt>
                <c:pt idx="213">
                  <c:v>1284.2723832221161</c:v>
                </c:pt>
                <c:pt idx="214">
                  <c:v>1547.6270103092779</c:v>
                </c:pt>
                <c:pt idx="215">
                  <c:v>1431.895841584158</c:v>
                </c:pt>
                <c:pt idx="216">
                  <c:v>1099.381936416185</c:v>
                </c:pt>
                <c:pt idx="217">
                  <c:v>1094.6886309523809</c:v>
                </c:pt>
                <c:pt idx="218">
                  <c:v>1018.627313432836</c:v>
                </c:pt>
                <c:pt idx="219">
                  <c:v>1234.7064817749599</c:v>
                </c:pt>
                <c:pt idx="220">
                  <c:v>1328.770972716489</c:v>
                </c:pt>
                <c:pt idx="221">
                  <c:v>1066.9482089552239</c:v>
                </c:pt>
                <c:pt idx="222">
                  <c:v>1165.4331836734691</c:v>
                </c:pt>
                <c:pt idx="223">
                  <c:v>1226.8677976190479</c:v>
                </c:pt>
                <c:pt idx="224">
                  <c:v>1392.1902155741309</c:v>
                </c:pt>
                <c:pt idx="225">
                  <c:v>1135.6621678321681</c:v>
                </c:pt>
                <c:pt idx="226">
                  <c:v>1467.897884615385</c:v>
                </c:pt>
                <c:pt idx="227">
                  <c:v>1571.8076482617589</c:v>
                </c:pt>
                <c:pt idx="228">
                  <c:v>1104.385216836735</c:v>
                </c:pt>
                <c:pt idx="229">
                  <c:v>1280.7867061611371</c:v>
                </c:pt>
                <c:pt idx="230">
                  <c:v>1240.30953307393</c:v>
                </c:pt>
                <c:pt idx="231">
                  <c:v>1271.564028871391</c:v>
                </c:pt>
                <c:pt idx="232">
                  <c:v>1302.6998649278059</c:v>
                </c:pt>
                <c:pt idx="233">
                  <c:v>1271.882630992196</c:v>
                </c:pt>
                <c:pt idx="234">
                  <c:v>1227.8138372093019</c:v>
                </c:pt>
                <c:pt idx="235">
                  <c:v>954.89393103448276</c:v>
                </c:pt>
                <c:pt idx="236">
                  <c:v>1471.1887730061351</c:v>
                </c:pt>
                <c:pt idx="237">
                  <c:v>1110.189809825674</c:v>
                </c:pt>
                <c:pt idx="238">
                  <c:v>1452.429618163055</c:v>
                </c:pt>
                <c:pt idx="239">
                  <c:v>1475.0139776951669</c:v>
                </c:pt>
                <c:pt idx="240">
                  <c:v>1487.8566507177029</c:v>
                </c:pt>
                <c:pt idx="241">
                  <c:v>1491.592203389831</c:v>
                </c:pt>
                <c:pt idx="242">
                  <c:v>1190.5990789473681</c:v>
                </c:pt>
                <c:pt idx="243">
                  <c:v>1075.3932672176311</c:v>
                </c:pt>
                <c:pt idx="244">
                  <c:v>1231.795289898386</c:v>
                </c:pt>
                <c:pt idx="245">
                  <c:v>1340.5581223536281</c:v>
                </c:pt>
                <c:pt idx="246">
                  <c:v>1049.240610820244</c:v>
                </c:pt>
                <c:pt idx="247">
                  <c:v>1151.741935933147</c:v>
                </c:pt>
                <c:pt idx="248">
                  <c:v>1154.9643255813951</c:v>
                </c:pt>
                <c:pt idx="249">
                  <c:v>1269.22780104712</c:v>
                </c:pt>
                <c:pt idx="250">
                  <c:v>1394.809565826331</c:v>
                </c:pt>
                <c:pt idx="251">
                  <c:v>1417.6697097625331</c:v>
                </c:pt>
                <c:pt idx="252">
                  <c:v>1257.591138461539</c:v>
                </c:pt>
                <c:pt idx="253">
                  <c:v>1170.05387654321</c:v>
                </c:pt>
                <c:pt idx="254">
                  <c:v>1209.503963963964</c:v>
                </c:pt>
                <c:pt idx="255">
                  <c:v>1194.980458891014</c:v>
                </c:pt>
                <c:pt idx="256">
                  <c:v>1148.680984126984</c:v>
                </c:pt>
                <c:pt idx="257">
                  <c:v>1088.141740558292</c:v>
                </c:pt>
                <c:pt idx="258">
                  <c:v>1206.6473736536871</c:v>
                </c:pt>
                <c:pt idx="259">
                  <c:v>1201.3815708556151</c:v>
                </c:pt>
                <c:pt idx="260">
                  <c:v>1308.6614026602181</c:v>
                </c:pt>
                <c:pt idx="261">
                  <c:v>1216.5353846153851</c:v>
                </c:pt>
                <c:pt idx="262">
                  <c:v>1191.919022298456</c:v>
                </c:pt>
                <c:pt idx="263">
                  <c:v>977.11597523219825</c:v>
                </c:pt>
                <c:pt idx="264">
                  <c:v>1468.042773536896</c:v>
                </c:pt>
                <c:pt idx="265">
                  <c:v>1105.097755102041</c:v>
                </c:pt>
                <c:pt idx="266">
                  <c:v>1248.2553693181819</c:v>
                </c:pt>
                <c:pt idx="267">
                  <c:v>1180.3012371134021</c:v>
                </c:pt>
                <c:pt idx="268">
                  <c:v>1456.720173267327</c:v>
                </c:pt>
                <c:pt idx="269">
                  <c:v>1599.6788150289019</c:v>
                </c:pt>
                <c:pt idx="270">
                  <c:v>1127.615099457505</c:v>
                </c:pt>
                <c:pt idx="271">
                  <c:v>1303.109305555555</c:v>
                </c:pt>
                <c:pt idx="272">
                  <c:v>1189.474740740741</c:v>
                </c:pt>
                <c:pt idx="273">
                  <c:v>1282.413723849372</c:v>
                </c:pt>
                <c:pt idx="274">
                  <c:v>1250.4563291139241</c:v>
                </c:pt>
                <c:pt idx="275">
                  <c:v>1138.1042748815171</c:v>
                </c:pt>
                <c:pt idx="276">
                  <c:v>1266.7695852534559</c:v>
                </c:pt>
                <c:pt idx="277">
                  <c:v>1236.626061776062</c:v>
                </c:pt>
                <c:pt idx="278">
                  <c:v>734.69574803149612</c:v>
                </c:pt>
                <c:pt idx="279">
                  <c:v>886.41814126394058</c:v>
                </c:pt>
                <c:pt idx="280">
                  <c:v>1074.858666666667</c:v>
                </c:pt>
                <c:pt idx="281">
                  <c:v>652.63143112701243</c:v>
                </c:pt>
                <c:pt idx="282">
                  <c:v>536.01441988950285</c:v>
                </c:pt>
                <c:pt idx="283">
                  <c:v>590.63980676328504</c:v>
                </c:pt>
                <c:pt idx="284">
                  <c:v>850.82291925465836</c:v>
                </c:pt>
                <c:pt idx="285">
                  <c:v>801.54584151472648</c:v>
                </c:pt>
                <c:pt idx="286">
                  <c:v>851.53087628865978</c:v>
                </c:pt>
                <c:pt idx="287">
                  <c:v>788.64471074380162</c:v>
                </c:pt>
                <c:pt idx="288">
                  <c:v>1022.664886792453</c:v>
                </c:pt>
                <c:pt idx="289">
                  <c:v>611.70032843560932</c:v>
                </c:pt>
                <c:pt idx="290">
                  <c:v>1090.685922580645</c:v>
                </c:pt>
                <c:pt idx="291">
                  <c:v>1058.6255399061031</c:v>
                </c:pt>
                <c:pt idx="292">
                  <c:v>1143.5939751552801</c:v>
                </c:pt>
                <c:pt idx="293">
                  <c:v>1070.7391284779051</c:v>
                </c:pt>
                <c:pt idx="294">
                  <c:v>1210.6331023942939</c:v>
                </c:pt>
                <c:pt idx="295">
                  <c:v>1069.923594548552</c:v>
                </c:pt>
                <c:pt idx="296">
                  <c:v>1039.7032708933721</c:v>
                </c:pt>
                <c:pt idx="297">
                  <c:v>1024.261106471816</c:v>
                </c:pt>
                <c:pt idx="298">
                  <c:v>1144.871557223265</c:v>
                </c:pt>
                <c:pt idx="299">
                  <c:v>947.40561457689932</c:v>
                </c:pt>
                <c:pt idx="300">
                  <c:v>692.61941520467838</c:v>
                </c:pt>
                <c:pt idx="301">
                  <c:v>1149.021796643633</c:v>
                </c:pt>
                <c:pt idx="302">
                  <c:v>1188.581793379411</c:v>
                </c:pt>
                <c:pt idx="303">
                  <c:v>850.08641212121222</c:v>
                </c:pt>
                <c:pt idx="304">
                  <c:v>1111.3306095997721</c:v>
                </c:pt>
                <c:pt idx="305">
                  <c:v>810.9824768946396</c:v>
                </c:pt>
                <c:pt idx="306">
                  <c:v>956.46421686746987</c:v>
                </c:pt>
                <c:pt idx="307">
                  <c:v>1281.47133125</c:v>
                </c:pt>
                <c:pt idx="308">
                  <c:v>1401.784571428572</c:v>
                </c:pt>
                <c:pt idx="309">
                  <c:v>1072.848760330578</c:v>
                </c:pt>
                <c:pt idx="310">
                  <c:v>896.51005347593582</c:v>
                </c:pt>
                <c:pt idx="311">
                  <c:v>802.07489959839359</c:v>
                </c:pt>
                <c:pt idx="312">
                  <c:v>1331.749184100418</c:v>
                </c:pt>
                <c:pt idx="313">
                  <c:v>1408.0662162162159</c:v>
                </c:pt>
                <c:pt idx="314">
                  <c:v>1470.6819819819821</c:v>
                </c:pt>
                <c:pt idx="315">
                  <c:v>1296.5456593406591</c:v>
                </c:pt>
                <c:pt idx="316">
                  <c:v>1184.828490566038</c:v>
                </c:pt>
                <c:pt idx="317">
                  <c:v>888.36591240875919</c:v>
                </c:pt>
                <c:pt idx="318">
                  <c:v>1268.892888888889</c:v>
                </c:pt>
                <c:pt idx="319">
                  <c:v>1281.1626666666671</c:v>
                </c:pt>
                <c:pt idx="320">
                  <c:v>2089.310803571429</c:v>
                </c:pt>
                <c:pt idx="321">
                  <c:v>1206.4140625</c:v>
                </c:pt>
                <c:pt idx="322">
                  <c:v>946.83768595041317</c:v>
                </c:pt>
                <c:pt idx="323">
                  <c:v>1284.288333333333</c:v>
                </c:pt>
                <c:pt idx="324">
                  <c:v>1911.2870229007631</c:v>
                </c:pt>
                <c:pt idx="325">
                  <c:v>1267.4449606299211</c:v>
                </c:pt>
                <c:pt idx="326">
                  <c:v>1572.198524590164</c:v>
                </c:pt>
                <c:pt idx="327">
                  <c:v>779.0598290598291</c:v>
                </c:pt>
                <c:pt idx="328">
                  <c:v>1332.076744186046</c:v>
                </c:pt>
                <c:pt idx="329">
                  <c:v>922.0534640522875</c:v>
                </c:pt>
                <c:pt idx="330">
                  <c:v>1166.78598540146</c:v>
                </c:pt>
                <c:pt idx="331">
                  <c:v>1027.812662337662</c:v>
                </c:pt>
                <c:pt idx="332">
                  <c:v>1293.0400581395349</c:v>
                </c:pt>
                <c:pt idx="333">
                  <c:v>890.74873949579842</c:v>
                </c:pt>
                <c:pt idx="334">
                  <c:v>997.18770833333338</c:v>
                </c:pt>
                <c:pt idx="335">
                  <c:v>972.41763358778633</c:v>
                </c:pt>
                <c:pt idx="336">
                  <c:v>809.75821192052979</c:v>
                </c:pt>
                <c:pt idx="337">
                  <c:v>993.62186507936508</c:v>
                </c:pt>
                <c:pt idx="338">
                  <c:v>1142.2314204545451</c:v>
                </c:pt>
                <c:pt idx="339">
                  <c:v>1571.1648765432101</c:v>
                </c:pt>
                <c:pt idx="340">
                  <c:v>1510.9214035087721</c:v>
                </c:pt>
                <c:pt idx="341">
                  <c:v>954.13153225806445</c:v>
                </c:pt>
                <c:pt idx="342">
                  <c:v>1132.76237704918</c:v>
                </c:pt>
                <c:pt idx="343">
                  <c:v>1139.728389261745</c:v>
                </c:pt>
                <c:pt idx="344">
                  <c:v>923.58207317073163</c:v>
                </c:pt>
                <c:pt idx="345">
                  <c:v>795.81784810126578</c:v>
                </c:pt>
                <c:pt idx="346">
                  <c:v>1248.533618421053</c:v>
                </c:pt>
                <c:pt idx="347">
                  <c:v>908.43379562043799</c:v>
                </c:pt>
                <c:pt idx="348">
                  <c:v>1032.2853804347831</c:v>
                </c:pt>
                <c:pt idx="349">
                  <c:v>798.13456375838928</c:v>
                </c:pt>
                <c:pt idx="350">
                  <c:v>751.69468749999999</c:v>
                </c:pt>
                <c:pt idx="351">
                  <c:v>908.13516393442615</c:v>
                </c:pt>
                <c:pt idx="352">
                  <c:v>840.85308270676694</c:v>
                </c:pt>
                <c:pt idx="353">
                  <c:v>1780.6677235772361</c:v>
                </c:pt>
                <c:pt idx="354">
                  <c:v>993.37666666666678</c:v>
                </c:pt>
                <c:pt idx="355">
                  <c:v>1049.797708333333</c:v>
                </c:pt>
                <c:pt idx="356">
                  <c:v>1141.777748344371</c:v>
                </c:pt>
                <c:pt idx="357">
                  <c:v>1530.3201801801799</c:v>
                </c:pt>
                <c:pt idx="358">
                  <c:v>899.82182608695643</c:v>
                </c:pt>
                <c:pt idx="359">
                  <c:v>921.15333333333331</c:v>
                </c:pt>
                <c:pt idx="360">
                  <c:v>1105.8356164383561</c:v>
                </c:pt>
                <c:pt idx="361">
                  <c:v>986.24581699346413</c:v>
                </c:pt>
                <c:pt idx="362">
                  <c:v>950.70533333333333</c:v>
                </c:pt>
                <c:pt idx="363">
                  <c:v>1155.817194244604</c:v>
                </c:pt>
                <c:pt idx="364">
                  <c:v>1367.1325438596491</c:v>
                </c:pt>
                <c:pt idx="365">
                  <c:v>1188.0915037593979</c:v>
                </c:pt>
                <c:pt idx="366">
                  <c:v>983.5795412844036</c:v>
                </c:pt>
                <c:pt idx="367">
                  <c:v>1022.521927710843</c:v>
                </c:pt>
                <c:pt idx="368">
                  <c:v>899.64160305343512</c:v>
                </c:pt>
                <c:pt idx="369">
                  <c:v>1147.7675968992251</c:v>
                </c:pt>
                <c:pt idx="370">
                  <c:v>834.30576271186442</c:v>
                </c:pt>
                <c:pt idx="371">
                  <c:v>1689.7361290322581</c:v>
                </c:pt>
                <c:pt idx="372">
                  <c:v>1059.3627777777781</c:v>
                </c:pt>
                <c:pt idx="373">
                  <c:v>973.96243589743597</c:v>
                </c:pt>
                <c:pt idx="374">
                  <c:v>751.83977443609024</c:v>
                </c:pt>
                <c:pt idx="375">
                  <c:v>885.04817567567568</c:v>
                </c:pt>
                <c:pt idx="376">
                  <c:v>919.9696212121213</c:v>
                </c:pt>
                <c:pt idx="377">
                  <c:v>890.49321678321678</c:v>
                </c:pt>
                <c:pt idx="378">
                  <c:v>844.13046511627908</c:v>
                </c:pt>
                <c:pt idx="379">
                  <c:v>1026.0138961038961</c:v>
                </c:pt>
                <c:pt idx="380">
                  <c:v>857.25135593220341</c:v>
                </c:pt>
                <c:pt idx="381">
                  <c:v>1192.3259060402679</c:v>
                </c:pt>
                <c:pt idx="382">
                  <c:v>882.41553719008266</c:v>
                </c:pt>
                <c:pt idx="383">
                  <c:v>1232.8332499999999</c:v>
                </c:pt>
                <c:pt idx="384">
                  <c:v>921.28271428571429</c:v>
                </c:pt>
                <c:pt idx="385">
                  <c:v>1168.6877692307689</c:v>
                </c:pt>
                <c:pt idx="386">
                  <c:v>746.25518867924529</c:v>
                </c:pt>
                <c:pt idx="387">
                  <c:v>1392.3659440559441</c:v>
                </c:pt>
                <c:pt idx="388">
                  <c:v>1106.054347826087</c:v>
                </c:pt>
                <c:pt idx="389">
                  <c:v>1306.7113888888889</c:v>
                </c:pt>
                <c:pt idx="390">
                  <c:v>1146.1063934426229</c:v>
                </c:pt>
                <c:pt idx="391">
                  <c:v>722.20283687943265</c:v>
                </c:pt>
                <c:pt idx="392">
                  <c:v>788.73952380952392</c:v>
                </c:pt>
                <c:pt idx="393">
                  <c:v>852.27015503875975</c:v>
                </c:pt>
                <c:pt idx="394">
                  <c:v>1000.076695652174</c:v>
                </c:pt>
                <c:pt idx="395">
                  <c:v>962.2552671755725</c:v>
                </c:pt>
                <c:pt idx="396">
                  <c:v>973.50830601092889</c:v>
                </c:pt>
                <c:pt idx="397">
                  <c:v>787.15837837837842</c:v>
                </c:pt>
                <c:pt idx="398">
                  <c:v>636.64147058823528</c:v>
                </c:pt>
                <c:pt idx="399">
                  <c:v>819.6401369863014</c:v>
                </c:pt>
                <c:pt idx="400">
                  <c:v>935.10284615384614</c:v>
                </c:pt>
                <c:pt idx="401">
                  <c:v>816.65968253968254</c:v>
                </c:pt>
                <c:pt idx="402">
                  <c:v>1348.842053571429</c:v>
                </c:pt>
                <c:pt idx="403">
                  <c:v>1911.698580246913</c:v>
                </c:pt>
                <c:pt idx="404">
                  <c:v>931.67961538461543</c:v>
                </c:pt>
                <c:pt idx="405">
                  <c:v>1017.645657894737</c:v>
                </c:pt>
                <c:pt idx="406">
                  <c:v>641.1262307692308</c:v>
                </c:pt>
                <c:pt idx="407">
                  <c:v>871.13363636363636</c:v>
                </c:pt>
                <c:pt idx="408">
                  <c:v>884.52272727272725</c:v>
                </c:pt>
                <c:pt idx="409">
                  <c:v>1188.31347107438</c:v>
                </c:pt>
                <c:pt idx="410">
                  <c:v>1662.746422018349</c:v>
                </c:pt>
                <c:pt idx="411">
                  <c:v>846.41049180327866</c:v>
                </c:pt>
                <c:pt idx="412">
                  <c:v>939.33418181818172</c:v>
                </c:pt>
                <c:pt idx="413">
                  <c:v>809.79007999999999</c:v>
                </c:pt>
                <c:pt idx="414">
                  <c:v>876.43091463414646</c:v>
                </c:pt>
                <c:pt idx="415">
                  <c:v>810.27747311827954</c:v>
                </c:pt>
                <c:pt idx="416">
                  <c:v>1328.409915966387</c:v>
                </c:pt>
                <c:pt idx="417">
                  <c:v>952.64350746268656</c:v>
                </c:pt>
                <c:pt idx="418">
                  <c:v>907.26049999999998</c:v>
                </c:pt>
                <c:pt idx="419">
                  <c:v>1085.1058677685951</c:v>
                </c:pt>
                <c:pt idx="420">
                  <c:v>1113.340463576159</c:v>
                </c:pt>
                <c:pt idx="421">
                  <c:v>1112.032105263158</c:v>
                </c:pt>
                <c:pt idx="422">
                  <c:v>755.54631901840492</c:v>
                </c:pt>
                <c:pt idx="423">
                  <c:v>795.91213114754089</c:v>
                </c:pt>
                <c:pt idx="424">
                  <c:v>1039.9377443609019</c:v>
                </c:pt>
                <c:pt idx="425">
                  <c:v>895.73937888198759</c:v>
                </c:pt>
                <c:pt idx="426">
                  <c:v>1021.464965986395</c:v>
                </c:pt>
                <c:pt idx="427">
                  <c:v>741.30485294117648</c:v>
                </c:pt>
                <c:pt idx="428">
                  <c:v>1209.6095614035089</c:v>
                </c:pt>
                <c:pt idx="429">
                  <c:v>742.19852112676062</c:v>
                </c:pt>
                <c:pt idx="430">
                  <c:v>735.37410958904104</c:v>
                </c:pt>
                <c:pt idx="431">
                  <c:v>1493.971372549019</c:v>
                </c:pt>
                <c:pt idx="432">
                  <c:v>1059.8474534161489</c:v>
                </c:pt>
                <c:pt idx="433">
                  <c:v>742.73203821656057</c:v>
                </c:pt>
                <c:pt idx="434">
                  <c:v>994.41708955223896</c:v>
                </c:pt>
                <c:pt idx="435">
                  <c:v>718.11658333333332</c:v>
                </c:pt>
                <c:pt idx="436">
                  <c:v>798.18821705426353</c:v>
                </c:pt>
                <c:pt idx="437">
                  <c:v>622.67921739130441</c:v>
                </c:pt>
                <c:pt idx="438">
                  <c:v>646.73497109826599</c:v>
                </c:pt>
                <c:pt idx="439">
                  <c:v>1727.74753968254</c:v>
                </c:pt>
                <c:pt idx="440">
                  <c:v>1053.907741935484</c:v>
                </c:pt>
                <c:pt idx="441">
                  <c:v>1096.888272727273</c:v>
                </c:pt>
                <c:pt idx="442">
                  <c:v>1336.388344370861</c:v>
                </c:pt>
                <c:pt idx="443">
                  <c:v>1182.265389830508</c:v>
                </c:pt>
                <c:pt idx="444">
                  <c:v>1192.1247912161041</c:v>
                </c:pt>
                <c:pt idx="445">
                  <c:v>1086.7818381742741</c:v>
                </c:pt>
                <c:pt idx="446">
                  <c:v>749.19748362956034</c:v>
                </c:pt>
                <c:pt idx="447">
                  <c:v>753.85775686673458</c:v>
                </c:pt>
                <c:pt idx="448">
                  <c:v>694.2131051344744</c:v>
                </c:pt>
                <c:pt idx="449">
                  <c:v>679.58983333333333</c:v>
                </c:pt>
                <c:pt idx="450">
                  <c:v>1110.7339033457249</c:v>
                </c:pt>
                <c:pt idx="451">
                  <c:v>1012.187410358566</c:v>
                </c:pt>
                <c:pt idx="452">
                  <c:v>1496.5439461883409</c:v>
                </c:pt>
                <c:pt idx="453">
                  <c:v>1599.386777777778</c:v>
                </c:pt>
                <c:pt idx="454">
                  <c:v>972.93128813559315</c:v>
                </c:pt>
                <c:pt idx="455">
                  <c:v>1161.3310493827159</c:v>
                </c:pt>
                <c:pt idx="456">
                  <c:v>898.13982425307552</c:v>
                </c:pt>
                <c:pt idx="457">
                  <c:v>669.13170634920641</c:v>
                </c:pt>
                <c:pt idx="458">
                  <c:v>1023.719184952978</c:v>
                </c:pt>
                <c:pt idx="459">
                  <c:v>1208.017369727047</c:v>
                </c:pt>
                <c:pt idx="460">
                  <c:v>1103.5860714285709</c:v>
                </c:pt>
                <c:pt idx="461">
                  <c:v>832.54</c:v>
                </c:pt>
                <c:pt idx="462">
                  <c:v>1221.7879912663759</c:v>
                </c:pt>
                <c:pt idx="463">
                  <c:v>964.66262260127939</c:v>
                </c:pt>
                <c:pt idx="464">
                  <c:v>1005.443010380623</c:v>
                </c:pt>
                <c:pt idx="465">
                  <c:v>857.03828220858895</c:v>
                </c:pt>
                <c:pt idx="466">
                  <c:v>1250.0264864864871</c:v>
                </c:pt>
                <c:pt idx="467">
                  <c:v>1016.113203592814</c:v>
                </c:pt>
                <c:pt idx="468">
                  <c:v>860.76718562874248</c:v>
                </c:pt>
                <c:pt idx="469">
                  <c:v>1043.6658467741941</c:v>
                </c:pt>
                <c:pt idx="470">
                  <c:v>1006.8144347826091</c:v>
                </c:pt>
                <c:pt idx="471">
                  <c:v>613.24908132530118</c:v>
                </c:pt>
                <c:pt idx="472">
                  <c:v>1151.4247272727271</c:v>
                </c:pt>
                <c:pt idx="473">
                  <c:v>799.33598513011157</c:v>
                </c:pt>
                <c:pt idx="474">
                  <c:v>783.19674796747961</c:v>
                </c:pt>
                <c:pt idx="475">
                  <c:v>1160.3459689922479</c:v>
                </c:pt>
                <c:pt idx="476">
                  <c:v>1087.0827253218879</c:v>
                </c:pt>
                <c:pt idx="477">
                  <c:v>879.96241106719367</c:v>
                </c:pt>
                <c:pt idx="478">
                  <c:v>941.65754716981121</c:v>
                </c:pt>
                <c:pt idx="479">
                  <c:v>673.4770297029703</c:v>
                </c:pt>
                <c:pt idx="480">
                  <c:v>1039.6520707070711</c:v>
                </c:pt>
                <c:pt idx="481">
                  <c:v>1141.1642073170731</c:v>
                </c:pt>
                <c:pt idx="482">
                  <c:v>685.19960462287099</c:v>
                </c:pt>
                <c:pt idx="483">
                  <c:v>1188.4622099447511</c:v>
                </c:pt>
                <c:pt idx="484">
                  <c:v>1124.0787795275589</c:v>
                </c:pt>
                <c:pt idx="485">
                  <c:v>712.64204976303324</c:v>
                </c:pt>
                <c:pt idx="486">
                  <c:v>694.66167372881353</c:v>
                </c:pt>
                <c:pt idx="487">
                  <c:v>912.90804780876488</c:v>
                </c:pt>
                <c:pt idx="488">
                  <c:v>1101.7625</c:v>
                </c:pt>
                <c:pt idx="489">
                  <c:v>737.20580645161283</c:v>
                </c:pt>
                <c:pt idx="490">
                  <c:v>1177.0857142857139</c:v>
                </c:pt>
                <c:pt idx="491">
                  <c:v>587.27182017543862</c:v>
                </c:pt>
                <c:pt idx="492">
                  <c:v>875.13712328767122</c:v>
                </c:pt>
                <c:pt idx="493">
                  <c:v>909.01324016563149</c:v>
                </c:pt>
                <c:pt idx="494">
                  <c:v>860.14414062499998</c:v>
                </c:pt>
                <c:pt idx="495">
                  <c:v>755.45755395683454</c:v>
                </c:pt>
                <c:pt idx="496">
                  <c:v>889.35836601307176</c:v>
                </c:pt>
                <c:pt idx="497">
                  <c:v>589.66979945305377</c:v>
                </c:pt>
                <c:pt idx="498">
                  <c:v>981.87993288590599</c:v>
                </c:pt>
                <c:pt idx="499">
                  <c:v>1034.115110497238</c:v>
                </c:pt>
                <c:pt idx="500">
                  <c:v>793.55461814997466</c:v>
                </c:pt>
                <c:pt idx="501">
                  <c:v>857.87892473118291</c:v>
                </c:pt>
                <c:pt idx="502">
                  <c:v>1034.703675</c:v>
                </c:pt>
                <c:pt idx="503">
                  <c:v>1146.1571618162859</c:v>
                </c:pt>
                <c:pt idx="504">
                  <c:v>1211.361464285714</c:v>
                </c:pt>
                <c:pt idx="505">
                  <c:v>984.07362779740868</c:v>
                </c:pt>
                <c:pt idx="506">
                  <c:v>1083.340237529691</c:v>
                </c:pt>
                <c:pt idx="507">
                  <c:v>1037.867466666667</c:v>
                </c:pt>
                <c:pt idx="508">
                  <c:v>1463.8208955223879</c:v>
                </c:pt>
                <c:pt idx="509">
                  <c:v>792.44738461538464</c:v>
                </c:pt>
                <c:pt idx="510">
                  <c:v>1032.3354301075269</c:v>
                </c:pt>
                <c:pt idx="511">
                  <c:v>1833.699010989011</c:v>
                </c:pt>
                <c:pt idx="512">
                  <c:v>969.44866666666667</c:v>
                </c:pt>
                <c:pt idx="513">
                  <c:v>1169.3477488151659</c:v>
                </c:pt>
                <c:pt idx="514">
                  <c:v>1311.645718562874</c:v>
                </c:pt>
                <c:pt idx="515">
                  <c:v>894.53778251599147</c:v>
                </c:pt>
                <c:pt idx="516">
                  <c:v>979.3958802816901</c:v>
                </c:pt>
                <c:pt idx="517">
                  <c:v>1025.020553278689</c:v>
                </c:pt>
                <c:pt idx="518">
                  <c:v>1669.402903225807</c:v>
                </c:pt>
                <c:pt idx="519">
                  <c:v>1972.2725274725269</c:v>
                </c:pt>
                <c:pt idx="520">
                  <c:v>970.14640350877198</c:v>
                </c:pt>
                <c:pt idx="521">
                  <c:v>732.31549945115262</c:v>
                </c:pt>
                <c:pt idx="522">
                  <c:v>886.56464135021099</c:v>
                </c:pt>
                <c:pt idx="523">
                  <c:v>804.93494565217395</c:v>
                </c:pt>
                <c:pt idx="524">
                  <c:v>1277.7396774193551</c:v>
                </c:pt>
                <c:pt idx="525">
                  <c:v>1586.759282511211</c:v>
                </c:pt>
                <c:pt idx="526">
                  <c:v>795.65808290155451</c:v>
                </c:pt>
                <c:pt idx="527">
                  <c:v>1258.38294117647</c:v>
                </c:pt>
                <c:pt idx="528">
                  <c:v>1398.8337004405289</c:v>
                </c:pt>
                <c:pt idx="529">
                  <c:v>1330.7606918238989</c:v>
                </c:pt>
                <c:pt idx="530">
                  <c:v>1276.162983870968</c:v>
                </c:pt>
                <c:pt idx="531">
                  <c:v>1028.156606060606</c:v>
                </c:pt>
                <c:pt idx="532">
                  <c:v>1125.9054617414249</c:v>
                </c:pt>
                <c:pt idx="533">
                  <c:v>1261.6693059936911</c:v>
                </c:pt>
                <c:pt idx="534">
                  <c:v>1260.492473498233</c:v>
                </c:pt>
                <c:pt idx="535">
                  <c:v>1214.35294520548</c:v>
                </c:pt>
                <c:pt idx="536">
                  <c:v>1315.667283950617</c:v>
                </c:pt>
                <c:pt idx="537">
                  <c:v>938.02688741721852</c:v>
                </c:pt>
                <c:pt idx="538">
                  <c:v>1345.1841053921571</c:v>
                </c:pt>
                <c:pt idx="539">
                  <c:v>1211.1296633663369</c:v>
                </c:pt>
                <c:pt idx="540">
                  <c:v>1057.1826829268291</c:v>
                </c:pt>
                <c:pt idx="541">
                  <c:v>1382.6351009174309</c:v>
                </c:pt>
                <c:pt idx="542">
                  <c:v>1117.7206106870231</c:v>
                </c:pt>
                <c:pt idx="543">
                  <c:v>1199.6360671936759</c:v>
                </c:pt>
                <c:pt idx="544">
                  <c:v>1339.5273154362419</c:v>
                </c:pt>
                <c:pt idx="545">
                  <c:v>1244.499013806706</c:v>
                </c:pt>
                <c:pt idx="546">
                  <c:v>1106.1142456140351</c:v>
                </c:pt>
                <c:pt idx="547">
                  <c:v>1103.169028571428</c:v>
                </c:pt>
                <c:pt idx="548">
                  <c:v>1122.196888297872</c:v>
                </c:pt>
                <c:pt idx="549">
                  <c:v>1454.715106382979</c:v>
                </c:pt>
                <c:pt idx="550">
                  <c:v>1349.94670846395</c:v>
                </c:pt>
                <c:pt idx="551">
                  <c:v>1160.554294871795</c:v>
                </c:pt>
                <c:pt idx="552">
                  <c:v>1146.138779220779</c:v>
                </c:pt>
                <c:pt idx="553">
                  <c:v>917.63741818181825</c:v>
                </c:pt>
                <c:pt idx="554">
                  <c:v>1299.1620446096661</c:v>
                </c:pt>
                <c:pt idx="555">
                  <c:v>1009.590236220472</c:v>
                </c:pt>
                <c:pt idx="556">
                  <c:v>1466.937714285714</c:v>
                </c:pt>
                <c:pt idx="557">
                  <c:v>1225.6442500000001</c:v>
                </c:pt>
                <c:pt idx="558">
                  <c:v>1198.010459363958</c:v>
                </c:pt>
                <c:pt idx="559">
                  <c:v>1228.3672897196259</c:v>
                </c:pt>
                <c:pt idx="560">
                  <c:v>945.24312977099237</c:v>
                </c:pt>
                <c:pt idx="561">
                  <c:v>1281.376738351255</c:v>
                </c:pt>
                <c:pt idx="562">
                  <c:v>694.05202797202799</c:v>
                </c:pt>
                <c:pt idx="563">
                  <c:v>956.10940909090914</c:v>
                </c:pt>
                <c:pt idx="564">
                  <c:v>1036.20997032641</c:v>
                </c:pt>
                <c:pt idx="565">
                  <c:v>1436.9633552631581</c:v>
                </c:pt>
                <c:pt idx="566">
                  <c:v>1400.3214857142859</c:v>
                </c:pt>
                <c:pt idx="567">
                  <c:v>1386.426069651741</c:v>
                </c:pt>
                <c:pt idx="568">
                  <c:v>1196.151748971193</c:v>
                </c:pt>
                <c:pt idx="569">
                  <c:v>1031.8743455497381</c:v>
                </c:pt>
                <c:pt idx="570">
                  <c:v>1422.2008921933079</c:v>
                </c:pt>
                <c:pt idx="571">
                  <c:v>1088.108658471406</c:v>
                </c:pt>
                <c:pt idx="572">
                  <c:v>1558.9491457286431</c:v>
                </c:pt>
                <c:pt idx="573">
                  <c:v>1037.276086956522</c:v>
                </c:pt>
                <c:pt idx="574">
                  <c:v>1088.48689516129</c:v>
                </c:pt>
                <c:pt idx="575">
                  <c:v>1460.809694323144</c:v>
                </c:pt>
                <c:pt idx="576">
                  <c:v>1128.755765379113</c:v>
                </c:pt>
                <c:pt idx="577">
                  <c:v>855.10078651685399</c:v>
                </c:pt>
                <c:pt idx="578">
                  <c:v>1250.7673568281939</c:v>
                </c:pt>
                <c:pt idx="579">
                  <c:v>898.6805477308294</c:v>
                </c:pt>
                <c:pt idx="580">
                  <c:v>1092.61626349892</c:v>
                </c:pt>
                <c:pt idx="581">
                  <c:v>956.4738636363636</c:v>
                </c:pt>
                <c:pt idx="582">
                  <c:v>1187.172579957356</c:v>
                </c:pt>
                <c:pt idx="583">
                  <c:v>1060.5646750902531</c:v>
                </c:pt>
                <c:pt idx="584">
                  <c:v>1344.7746500000001</c:v>
                </c:pt>
                <c:pt idx="585">
                  <c:v>995.43970338983047</c:v>
                </c:pt>
                <c:pt idx="586">
                  <c:v>1222.266591422122</c:v>
                </c:pt>
                <c:pt idx="587">
                  <c:v>1138.5218677042801</c:v>
                </c:pt>
                <c:pt idx="588">
                  <c:v>1055.7794296577949</c:v>
                </c:pt>
                <c:pt idx="589">
                  <c:v>1015.120436774588</c:v>
                </c:pt>
                <c:pt idx="590">
                  <c:v>1110.2121987951809</c:v>
                </c:pt>
                <c:pt idx="591">
                  <c:v>1066.406543778802</c:v>
                </c:pt>
                <c:pt idx="592">
                  <c:v>989.12978632478632</c:v>
                </c:pt>
                <c:pt idx="593">
                  <c:v>1375.4338372093021</c:v>
                </c:pt>
                <c:pt idx="594">
                  <c:v>1442.550145985402</c:v>
                </c:pt>
                <c:pt idx="595">
                  <c:v>900.27397868693652</c:v>
                </c:pt>
                <c:pt idx="596">
                  <c:v>1012.500758293839</c:v>
                </c:pt>
                <c:pt idx="597">
                  <c:v>1430.475625</c:v>
                </c:pt>
                <c:pt idx="598">
                  <c:v>1360.192874251497</c:v>
                </c:pt>
                <c:pt idx="599">
                  <c:v>1108.6856195462481</c:v>
                </c:pt>
                <c:pt idx="600">
                  <c:v>1179.640777202073</c:v>
                </c:pt>
                <c:pt idx="601">
                  <c:v>1181.5660260586319</c:v>
                </c:pt>
                <c:pt idx="602">
                  <c:v>1578.2697977941179</c:v>
                </c:pt>
                <c:pt idx="603">
                  <c:v>873.8499679487179</c:v>
                </c:pt>
                <c:pt idx="604">
                  <c:v>991.86296296296291</c:v>
                </c:pt>
                <c:pt idx="605">
                  <c:v>856.39794117647057</c:v>
                </c:pt>
                <c:pt idx="606">
                  <c:v>927.3764792176039</c:v>
                </c:pt>
                <c:pt idx="607">
                  <c:v>884.18865979381451</c:v>
                </c:pt>
                <c:pt idx="608">
                  <c:v>990.90676646706584</c:v>
                </c:pt>
                <c:pt idx="609">
                  <c:v>1313.7540576496669</c:v>
                </c:pt>
                <c:pt idx="610">
                  <c:v>1246.211032258065</c:v>
                </c:pt>
                <c:pt idx="611">
                  <c:v>975.75344213649839</c:v>
                </c:pt>
                <c:pt idx="612">
                  <c:v>991.79396449704143</c:v>
                </c:pt>
                <c:pt idx="613">
                  <c:v>1057.712003853565</c:v>
                </c:pt>
                <c:pt idx="614">
                  <c:v>1190.0631606217621</c:v>
                </c:pt>
                <c:pt idx="615">
                  <c:v>1342.753125</c:v>
                </c:pt>
                <c:pt idx="616">
                  <c:v>1233.8629545454551</c:v>
                </c:pt>
                <c:pt idx="617">
                  <c:v>1151.1267973856211</c:v>
                </c:pt>
                <c:pt idx="618">
                  <c:v>1111.53343537415</c:v>
                </c:pt>
                <c:pt idx="619">
                  <c:v>622.5453142857142</c:v>
                </c:pt>
                <c:pt idx="620">
                  <c:v>1153.859895104895</c:v>
                </c:pt>
                <c:pt idx="621">
                  <c:v>1102.8404504504499</c:v>
                </c:pt>
                <c:pt idx="622">
                  <c:v>842.64588921282802</c:v>
                </c:pt>
                <c:pt idx="623">
                  <c:v>877.42950672645736</c:v>
                </c:pt>
                <c:pt idx="624">
                  <c:v>818.15087912087904</c:v>
                </c:pt>
                <c:pt idx="625">
                  <c:v>866.97231168831172</c:v>
                </c:pt>
                <c:pt idx="626">
                  <c:v>1163.7440773809519</c:v>
                </c:pt>
                <c:pt idx="627">
                  <c:v>808.47640933572711</c:v>
                </c:pt>
                <c:pt idx="628">
                  <c:v>880.5334357541899</c:v>
                </c:pt>
                <c:pt idx="629">
                  <c:v>1084.5714057239061</c:v>
                </c:pt>
                <c:pt idx="630">
                  <c:v>871.05220529801329</c:v>
                </c:pt>
                <c:pt idx="631">
                  <c:v>1012.908672350792</c:v>
                </c:pt>
                <c:pt idx="632">
                  <c:v>1056.4471810089019</c:v>
                </c:pt>
                <c:pt idx="633">
                  <c:v>1224.4488405797099</c:v>
                </c:pt>
                <c:pt idx="634">
                  <c:v>1072.029388979814</c:v>
                </c:pt>
                <c:pt idx="635">
                  <c:v>873.18280813214744</c:v>
                </c:pt>
                <c:pt idx="636">
                  <c:v>1339.0578281622909</c:v>
                </c:pt>
                <c:pt idx="637">
                  <c:v>871.34459016393441</c:v>
                </c:pt>
                <c:pt idx="638">
                  <c:v>1170.313553719008</c:v>
                </c:pt>
                <c:pt idx="639">
                  <c:v>1025.8916438356159</c:v>
                </c:pt>
                <c:pt idx="640">
                  <c:v>1346.0142307692311</c:v>
                </c:pt>
                <c:pt idx="641">
                  <c:v>897.21654700854708</c:v>
                </c:pt>
                <c:pt idx="642">
                  <c:v>1032.7152992277991</c:v>
                </c:pt>
                <c:pt idx="643">
                  <c:v>955.1607189542483</c:v>
                </c:pt>
                <c:pt idx="644">
                  <c:v>1196.9138062755801</c:v>
                </c:pt>
                <c:pt idx="645">
                  <c:v>885.22453608247417</c:v>
                </c:pt>
                <c:pt idx="646">
                  <c:v>1046.529929078014</c:v>
                </c:pt>
                <c:pt idx="647">
                  <c:v>1033.821403326403</c:v>
                </c:pt>
                <c:pt idx="648">
                  <c:v>1001.364896755162</c:v>
                </c:pt>
                <c:pt idx="649">
                  <c:v>1003.998838383838</c:v>
                </c:pt>
                <c:pt idx="650">
                  <c:v>1022.715862068965</c:v>
                </c:pt>
                <c:pt idx="651">
                  <c:v>1044.6490291262139</c:v>
                </c:pt>
                <c:pt idx="652">
                  <c:v>941.68654545454547</c:v>
                </c:pt>
                <c:pt idx="653">
                  <c:v>1038.74461038961</c:v>
                </c:pt>
                <c:pt idx="654">
                  <c:v>1308.313802816901</c:v>
                </c:pt>
                <c:pt idx="655">
                  <c:v>585.45568228105901</c:v>
                </c:pt>
                <c:pt idx="656">
                  <c:v>741.11898498498499</c:v>
                </c:pt>
                <c:pt idx="657">
                  <c:v>1243.943636363636</c:v>
                </c:pt>
                <c:pt idx="658">
                  <c:v>688.45109589041101</c:v>
                </c:pt>
                <c:pt idx="659">
                  <c:v>575.13277915632762</c:v>
                </c:pt>
                <c:pt idx="660">
                  <c:v>262.48593886462879</c:v>
                </c:pt>
                <c:pt idx="661">
                  <c:v>1077.3746408839779</c:v>
                </c:pt>
                <c:pt idx="662">
                  <c:v>792.88288018433173</c:v>
                </c:pt>
                <c:pt idx="663">
                  <c:v>869.910138104206</c:v>
                </c:pt>
                <c:pt idx="664">
                  <c:v>560.11049180327871</c:v>
                </c:pt>
                <c:pt idx="665">
                  <c:v>833.28020833333335</c:v>
                </c:pt>
                <c:pt idx="666">
                  <c:v>333.39465753424662</c:v>
                </c:pt>
                <c:pt idx="667">
                  <c:v>119.12029761904761</c:v>
                </c:pt>
                <c:pt idx="668">
                  <c:v>721.69908675799093</c:v>
                </c:pt>
                <c:pt idx="669">
                  <c:v>1029.9745303867401</c:v>
                </c:pt>
                <c:pt idx="670">
                  <c:v>1010.139032258064</c:v>
                </c:pt>
                <c:pt idx="671">
                  <c:v>784.76938398357288</c:v>
                </c:pt>
                <c:pt idx="672">
                  <c:v>168.8043545878694</c:v>
                </c:pt>
                <c:pt idx="673">
                  <c:v>1115.6876262626261</c:v>
                </c:pt>
                <c:pt idx="674">
                  <c:v>688.68287234042555</c:v>
                </c:pt>
                <c:pt idx="675">
                  <c:v>1131.404583333333</c:v>
                </c:pt>
                <c:pt idx="676">
                  <c:v>957.13131519274384</c:v>
                </c:pt>
                <c:pt idx="677">
                  <c:v>917.0091627906977</c:v>
                </c:pt>
                <c:pt idx="678">
                  <c:v>691.52305799648502</c:v>
                </c:pt>
                <c:pt idx="679">
                  <c:v>605.00152173913045</c:v>
                </c:pt>
                <c:pt idx="680">
                  <c:v>622.49247205785673</c:v>
                </c:pt>
                <c:pt idx="681">
                  <c:v>743.01329571106101</c:v>
                </c:pt>
                <c:pt idx="682">
                  <c:v>557.47304761904763</c:v>
                </c:pt>
                <c:pt idx="683">
                  <c:v>850.22620689655162</c:v>
                </c:pt>
                <c:pt idx="684">
                  <c:v>297.49585774058568</c:v>
                </c:pt>
                <c:pt idx="685">
                  <c:v>875.18886435331228</c:v>
                </c:pt>
                <c:pt idx="686">
                  <c:v>1034.735533333333</c:v>
                </c:pt>
                <c:pt idx="687">
                  <c:v>827.9678080985916</c:v>
                </c:pt>
                <c:pt idx="688">
                  <c:v>734.63295964125552</c:v>
                </c:pt>
                <c:pt idx="689">
                  <c:v>936.92735546038546</c:v>
                </c:pt>
                <c:pt idx="690">
                  <c:v>725.66244939271257</c:v>
                </c:pt>
                <c:pt idx="691">
                  <c:v>1289.5519200000001</c:v>
                </c:pt>
                <c:pt idx="692">
                  <c:v>832.41000000000008</c:v>
                </c:pt>
                <c:pt idx="693">
                  <c:v>805.3291530054646</c:v>
                </c:pt>
                <c:pt idx="694">
                  <c:v>1331.5919135802469</c:v>
                </c:pt>
                <c:pt idx="695">
                  <c:v>1224.7186046511631</c:v>
                </c:pt>
                <c:pt idx="696">
                  <c:v>959.1628115015975</c:v>
                </c:pt>
                <c:pt idx="697">
                  <c:v>628.45613454351314</c:v>
                </c:pt>
                <c:pt idx="698">
                  <c:v>1143.3826760563379</c:v>
                </c:pt>
                <c:pt idx="699">
                  <c:v>551.19205607476636</c:v>
                </c:pt>
                <c:pt idx="700">
                  <c:v>681.04178270042189</c:v>
                </c:pt>
                <c:pt idx="701">
                  <c:v>1185.7271780303031</c:v>
                </c:pt>
                <c:pt idx="702">
                  <c:v>865.83449458483756</c:v>
                </c:pt>
                <c:pt idx="703">
                  <c:v>978.13577889447242</c:v>
                </c:pt>
                <c:pt idx="704">
                  <c:v>825.38198564593301</c:v>
                </c:pt>
                <c:pt idx="705">
                  <c:v>841.11789875835711</c:v>
                </c:pt>
                <c:pt idx="706">
                  <c:v>152.05781980742779</c:v>
                </c:pt>
                <c:pt idx="707">
                  <c:v>1075.1694936708859</c:v>
                </c:pt>
                <c:pt idx="708">
                  <c:v>1407.7804571428569</c:v>
                </c:pt>
                <c:pt idx="709">
                  <c:v>957.37240282685514</c:v>
                </c:pt>
                <c:pt idx="710">
                  <c:v>1203.692077464789</c:v>
                </c:pt>
                <c:pt idx="711">
                  <c:v>893.87943037974696</c:v>
                </c:pt>
                <c:pt idx="712">
                  <c:v>1959.167013888889</c:v>
                </c:pt>
                <c:pt idx="713">
                  <c:v>2502.2486752136751</c:v>
                </c:pt>
                <c:pt idx="714">
                  <c:v>1455.6745386533671</c:v>
                </c:pt>
                <c:pt idx="715">
                  <c:v>1006.463358662614</c:v>
                </c:pt>
                <c:pt idx="716">
                  <c:v>1252.055292620865</c:v>
                </c:pt>
                <c:pt idx="717">
                  <c:v>1278.0068641114981</c:v>
                </c:pt>
                <c:pt idx="718">
                  <c:v>1481.842430278884</c:v>
                </c:pt>
                <c:pt idx="719">
                  <c:v>933.73034068136269</c:v>
                </c:pt>
                <c:pt idx="720">
                  <c:v>1162.7027441860459</c:v>
                </c:pt>
                <c:pt idx="721">
                  <c:v>1814.732914979757</c:v>
                </c:pt>
                <c:pt idx="722">
                  <c:v>2188.1666233766232</c:v>
                </c:pt>
                <c:pt idx="723">
                  <c:v>1047.5027572016461</c:v>
                </c:pt>
                <c:pt idx="724">
                  <c:v>1145.312416107382</c:v>
                </c:pt>
                <c:pt idx="725">
                  <c:v>1130.5404986149581</c:v>
                </c:pt>
                <c:pt idx="726">
                  <c:v>1329.909806949807</c:v>
                </c:pt>
                <c:pt idx="727">
                  <c:v>1181.606765463918</c:v>
                </c:pt>
                <c:pt idx="728">
                  <c:v>1271.8313594470039</c:v>
                </c:pt>
                <c:pt idx="729">
                  <c:v>1734.301467391304</c:v>
                </c:pt>
                <c:pt idx="730">
                  <c:v>1653.0668989547039</c:v>
                </c:pt>
                <c:pt idx="731">
                  <c:v>1170.9177073170731</c:v>
                </c:pt>
                <c:pt idx="732">
                  <c:v>1661.085392670157</c:v>
                </c:pt>
                <c:pt idx="733">
                  <c:v>1378.388494623656</c:v>
                </c:pt>
                <c:pt idx="734">
                  <c:v>1115.9707142857139</c:v>
                </c:pt>
                <c:pt idx="735">
                  <c:v>854.1631698113207</c:v>
                </c:pt>
                <c:pt idx="736">
                  <c:v>1222.742297297297</c:v>
                </c:pt>
                <c:pt idx="737">
                  <c:v>589.89587939698492</c:v>
                </c:pt>
                <c:pt idx="738">
                  <c:v>577.10638095238096</c:v>
                </c:pt>
                <c:pt idx="739">
                  <c:v>829.45434782608697</c:v>
                </c:pt>
                <c:pt idx="740">
                  <c:v>859.19418269230778</c:v>
                </c:pt>
                <c:pt idx="741">
                  <c:v>1159.8218328840969</c:v>
                </c:pt>
                <c:pt idx="742">
                  <c:v>1184.342519685039</c:v>
                </c:pt>
                <c:pt idx="743">
                  <c:v>665.42242857142855</c:v>
                </c:pt>
                <c:pt idx="785">
                  <c:v>854.16328125000007</c:v>
                </c:pt>
                <c:pt idx="786">
                  <c:v>914.37329710144923</c:v>
                </c:pt>
                <c:pt idx="787">
                  <c:v>872.08812362030903</c:v>
                </c:pt>
                <c:pt idx="788">
                  <c:v>1508.7048717948719</c:v>
                </c:pt>
                <c:pt idx="789">
                  <c:v>950.88867256637161</c:v>
                </c:pt>
                <c:pt idx="790">
                  <c:v>953.62447204968953</c:v>
                </c:pt>
                <c:pt idx="791">
                  <c:v>716.91059139784943</c:v>
                </c:pt>
                <c:pt idx="792">
                  <c:v>646.64371757925085</c:v>
                </c:pt>
                <c:pt idx="793">
                  <c:v>1390.1708264462809</c:v>
                </c:pt>
                <c:pt idx="794">
                  <c:v>980.16549295774644</c:v>
                </c:pt>
                <c:pt idx="795">
                  <c:v>1102.4938730158731</c:v>
                </c:pt>
                <c:pt idx="796">
                  <c:v>654.22541778975744</c:v>
                </c:pt>
                <c:pt idx="797">
                  <c:v>773.54897872340428</c:v>
                </c:pt>
                <c:pt idx="798">
                  <c:v>990.88309859154924</c:v>
                </c:pt>
                <c:pt idx="799">
                  <c:v>1227.316563876652</c:v>
                </c:pt>
                <c:pt idx="800">
                  <c:v>1151.7609865470849</c:v>
                </c:pt>
                <c:pt idx="801">
                  <c:v>889.3277235772357</c:v>
                </c:pt>
                <c:pt idx="802">
                  <c:v>1001.131863799283</c:v>
                </c:pt>
                <c:pt idx="803">
                  <c:v>1099.7162700964629</c:v>
                </c:pt>
                <c:pt idx="804">
                  <c:v>983.15957831325295</c:v>
                </c:pt>
                <c:pt idx="805">
                  <c:v>1455.149026548673</c:v>
                </c:pt>
                <c:pt idx="806">
                  <c:v>496.47584905660381</c:v>
                </c:pt>
                <c:pt idx="807">
                  <c:v>763.22423236514521</c:v>
                </c:pt>
                <c:pt idx="808">
                  <c:v>1193.070022321428</c:v>
                </c:pt>
                <c:pt idx="809">
                  <c:v>848.8499333333333</c:v>
                </c:pt>
                <c:pt idx="810">
                  <c:v>1593.869874213837</c:v>
                </c:pt>
                <c:pt idx="811">
                  <c:v>762.85956521739138</c:v>
                </c:pt>
                <c:pt idx="812">
                  <c:v>927.44185430463574</c:v>
                </c:pt>
                <c:pt idx="813">
                  <c:v>1265.997131147541</c:v>
                </c:pt>
                <c:pt idx="814">
                  <c:v>1434.97724137931</c:v>
                </c:pt>
                <c:pt idx="815">
                  <c:v>1308.631721311476</c:v>
                </c:pt>
                <c:pt idx="816">
                  <c:v>680.80916083916088</c:v>
                </c:pt>
                <c:pt idx="817">
                  <c:v>1026.3098342541441</c:v>
                </c:pt>
                <c:pt idx="818">
                  <c:v>1012.380117252931</c:v>
                </c:pt>
                <c:pt idx="819">
                  <c:v>776.42475770925114</c:v>
                </c:pt>
                <c:pt idx="820">
                  <c:v>896.23858267716537</c:v>
                </c:pt>
                <c:pt idx="821">
                  <c:v>678.58966789667898</c:v>
                </c:pt>
                <c:pt idx="822">
                  <c:v>936.43161290322575</c:v>
                </c:pt>
                <c:pt idx="823">
                  <c:v>1084.3326744186049</c:v>
                </c:pt>
                <c:pt idx="824">
                  <c:v>735.79643356643351</c:v>
                </c:pt>
                <c:pt idx="825">
                  <c:v>1041.8194164989941</c:v>
                </c:pt>
                <c:pt idx="826">
                  <c:v>962.69637096774193</c:v>
                </c:pt>
                <c:pt idx="827">
                  <c:v>1288.1212631578951</c:v>
                </c:pt>
                <c:pt idx="828">
                  <c:v>907.94383838383828</c:v>
                </c:pt>
                <c:pt idx="829">
                  <c:v>738.17642045454545</c:v>
                </c:pt>
                <c:pt idx="830">
                  <c:v>766.25478568456094</c:v>
                </c:pt>
                <c:pt idx="831">
                  <c:v>806.24918918918922</c:v>
                </c:pt>
                <c:pt idx="832">
                  <c:v>776.92203680981595</c:v>
                </c:pt>
                <c:pt idx="833">
                  <c:v>931.45796874999996</c:v>
                </c:pt>
                <c:pt idx="834">
                  <c:v>1028.457015706806</c:v>
                </c:pt>
                <c:pt idx="835">
                  <c:v>1217.091716738197</c:v>
                </c:pt>
                <c:pt idx="836">
                  <c:v>884.62597701149434</c:v>
                </c:pt>
                <c:pt idx="837">
                  <c:v>926.49338461538457</c:v>
                </c:pt>
                <c:pt idx="838">
                  <c:v>752.28825490196084</c:v>
                </c:pt>
                <c:pt idx="839">
                  <c:v>467.74342493847422</c:v>
                </c:pt>
                <c:pt idx="840">
                  <c:v>799.64412087912092</c:v>
                </c:pt>
                <c:pt idx="841">
                  <c:v>744.24864661654135</c:v>
                </c:pt>
                <c:pt idx="842">
                  <c:v>494.50824999999998</c:v>
                </c:pt>
                <c:pt idx="843">
                  <c:v>588.49725961538468</c:v>
                </c:pt>
                <c:pt idx="844">
                  <c:v>934.35712267657993</c:v>
                </c:pt>
                <c:pt idx="845">
                  <c:v>959.09129175946543</c:v>
                </c:pt>
                <c:pt idx="846">
                  <c:v>915.70140703517586</c:v>
                </c:pt>
                <c:pt idx="847">
                  <c:v>922.79726744186053</c:v>
                </c:pt>
                <c:pt idx="848">
                  <c:v>816.19610459873763</c:v>
                </c:pt>
                <c:pt idx="849">
                  <c:v>900.84972573839661</c:v>
                </c:pt>
                <c:pt idx="850">
                  <c:v>901.18920634920642</c:v>
                </c:pt>
                <c:pt idx="851">
                  <c:v>1015.191538461538</c:v>
                </c:pt>
                <c:pt idx="852">
                  <c:v>819.86941891891888</c:v>
                </c:pt>
                <c:pt idx="853">
                  <c:v>911.50341736694668</c:v>
                </c:pt>
                <c:pt idx="854">
                  <c:v>797.73650909090907</c:v>
                </c:pt>
                <c:pt idx="855">
                  <c:v>651.13703947368424</c:v>
                </c:pt>
                <c:pt idx="856">
                  <c:v>1074.5952873563219</c:v>
                </c:pt>
                <c:pt idx="857">
                  <c:v>1009.5</c:v>
                </c:pt>
                <c:pt idx="858">
                  <c:v>672.8010628019324</c:v>
                </c:pt>
                <c:pt idx="859">
                  <c:v>723.98196721311479</c:v>
                </c:pt>
                <c:pt idx="860">
                  <c:v>567.144882629108</c:v>
                </c:pt>
                <c:pt idx="861">
                  <c:v>678.12403614457833</c:v>
                </c:pt>
                <c:pt idx="862">
                  <c:v>510.82237354085612</c:v>
                </c:pt>
                <c:pt idx="863">
                  <c:v>1347.723687943263</c:v>
                </c:pt>
                <c:pt idx="864">
                  <c:v>949.24193732193726</c:v>
                </c:pt>
                <c:pt idx="865">
                  <c:v>940.19048672566362</c:v>
                </c:pt>
                <c:pt idx="866">
                  <c:v>766.69921182266012</c:v>
                </c:pt>
                <c:pt idx="867">
                  <c:v>1018.398994413408</c:v>
                </c:pt>
                <c:pt idx="868">
                  <c:v>831.77158730158726</c:v>
                </c:pt>
                <c:pt idx="869">
                  <c:v>763.48766109785208</c:v>
                </c:pt>
                <c:pt idx="870">
                  <c:v>758.67415335463261</c:v>
                </c:pt>
                <c:pt idx="871">
                  <c:v>894.86708333333331</c:v>
                </c:pt>
                <c:pt idx="872">
                  <c:v>837.91276243093921</c:v>
                </c:pt>
                <c:pt idx="873">
                  <c:v>978.9576978417266</c:v>
                </c:pt>
                <c:pt idx="874">
                  <c:v>686.47399999999993</c:v>
                </c:pt>
                <c:pt idx="875">
                  <c:v>615.70091397849455</c:v>
                </c:pt>
                <c:pt idx="876">
                  <c:v>764.20903703703709</c:v>
                </c:pt>
                <c:pt idx="877">
                  <c:v>705.9437366548043</c:v>
                </c:pt>
                <c:pt idx="878">
                  <c:v>883.04312182741114</c:v>
                </c:pt>
                <c:pt idx="879">
                  <c:v>1009.076545454545</c:v>
                </c:pt>
                <c:pt idx="880">
                  <c:v>925.7350626566415</c:v>
                </c:pt>
                <c:pt idx="881">
                  <c:v>683.37829268292683</c:v>
                </c:pt>
                <c:pt idx="882">
                  <c:v>628.00917050691237</c:v>
                </c:pt>
                <c:pt idx="883">
                  <c:v>854.93999999999994</c:v>
                </c:pt>
                <c:pt idx="884">
                  <c:v>805.37109090909098</c:v>
                </c:pt>
                <c:pt idx="885">
                  <c:v>1220.4107843137249</c:v>
                </c:pt>
                <c:pt idx="886">
                  <c:v>1021.51559375</c:v>
                </c:pt>
                <c:pt idx="887">
                  <c:v>1505.7655960264899</c:v>
                </c:pt>
                <c:pt idx="888">
                  <c:v>1361.4010697674421</c:v>
                </c:pt>
                <c:pt idx="889">
                  <c:v>1218.292233009709</c:v>
                </c:pt>
                <c:pt idx="890">
                  <c:v>1344.6180062794349</c:v>
                </c:pt>
                <c:pt idx="891">
                  <c:v>1725.679203296703</c:v>
                </c:pt>
                <c:pt idx="892">
                  <c:v>844.8766513761467</c:v>
                </c:pt>
                <c:pt idx="893">
                  <c:v>1125.254895104895</c:v>
                </c:pt>
                <c:pt idx="894">
                  <c:v>587.02806167400877</c:v>
                </c:pt>
                <c:pt idx="895">
                  <c:v>2436.239337748344</c:v>
                </c:pt>
                <c:pt idx="896">
                  <c:v>654.8462424242424</c:v>
                </c:pt>
                <c:pt idx="897">
                  <c:v>736.38093959731543</c:v>
                </c:pt>
                <c:pt idx="898">
                  <c:v>1456.84705882353</c:v>
                </c:pt>
                <c:pt idx="899">
                  <c:v>847.21165562913916</c:v>
                </c:pt>
                <c:pt idx="900">
                  <c:v>562.81094202898555</c:v>
                </c:pt>
                <c:pt idx="901">
                  <c:v>1226.3420072332731</c:v>
                </c:pt>
                <c:pt idx="902">
                  <c:v>758.79954198473285</c:v>
                </c:pt>
                <c:pt idx="903">
                  <c:v>774.45926108374385</c:v>
                </c:pt>
                <c:pt idx="904">
                  <c:v>781.97757281553402</c:v>
                </c:pt>
                <c:pt idx="905">
                  <c:v>1744.854977099237</c:v>
                </c:pt>
                <c:pt idx="906">
                  <c:v>985.87698384201076</c:v>
                </c:pt>
                <c:pt idx="907">
                  <c:v>819.12428571428575</c:v>
                </c:pt>
                <c:pt idx="908">
                  <c:v>956.34176015473884</c:v>
                </c:pt>
                <c:pt idx="909">
                  <c:v>958.29987074030544</c:v>
                </c:pt>
                <c:pt idx="910">
                  <c:v>746.69193912063133</c:v>
                </c:pt>
                <c:pt idx="911">
                  <c:v>1214.9614593698179</c:v>
                </c:pt>
                <c:pt idx="912">
                  <c:v>1090.3623536660509</c:v>
                </c:pt>
                <c:pt idx="913">
                  <c:v>1173.384416403786</c:v>
                </c:pt>
                <c:pt idx="914">
                  <c:v>953.2676519337017</c:v>
                </c:pt>
                <c:pt idx="915">
                  <c:v>958.92513861386135</c:v>
                </c:pt>
                <c:pt idx="916">
                  <c:v>1012.558778735632</c:v>
                </c:pt>
                <c:pt idx="917">
                  <c:v>1586.4295798319331</c:v>
                </c:pt>
                <c:pt idx="918">
                  <c:v>1055.987563850688</c:v>
                </c:pt>
                <c:pt idx="919">
                  <c:v>1046.23512437811</c:v>
                </c:pt>
                <c:pt idx="920">
                  <c:v>1087.364452554745</c:v>
                </c:pt>
                <c:pt idx="921">
                  <c:v>932.59575342465757</c:v>
                </c:pt>
                <c:pt idx="922">
                  <c:v>857.57005940594058</c:v>
                </c:pt>
                <c:pt idx="923">
                  <c:v>1038.4226785714291</c:v>
                </c:pt>
                <c:pt idx="924">
                  <c:v>994.99526570048306</c:v>
                </c:pt>
                <c:pt idx="925">
                  <c:v>847.41480952380959</c:v>
                </c:pt>
                <c:pt idx="926">
                  <c:v>899.68853868194844</c:v>
                </c:pt>
                <c:pt idx="927">
                  <c:v>850.36470238095228</c:v>
                </c:pt>
                <c:pt idx="928">
                  <c:v>900.53202453987728</c:v>
                </c:pt>
                <c:pt idx="929">
                  <c:v>957.48126787416584</c:v>
                </c:pt>
                <c:pt idx="930">
                  <c:v>929.97001182033102</c:v>
                </c:pt>
                <c:pt idx="931">
                  <c:v>981.80231535077564</c:v>
                </c:pt>
                <c:pt idx="932">
                  <c:v>993.48060747663556</c:v>
                </c:pt>
                <c:pt idx="933">
                  <c:v>1124.382265774379</c:v>
                </c:pt>
                <c:pt idx="934">
                  <c:v>929.01185922330092</c:v>
                </c:pt>
                <c:pt idx="935">
                  <c:v>982.95965387035869</c:v>
                </c:pt>
                <c:pt idx="936">
                  <c:v>794.69317880794699</c:v>
                </c:pt>
                <c:pt idx="937">
                  <c:v>919.36886015106427</c:v>
                </c:pt>
                <c:pt idx="938">
                  <c:v>940.38291666666657</c:v>
                </c:pt>
                <c:pt idx="939">
                  <c:v>805.23595402298849</c:v>
                </c:pt>
                <c:pt idx="940">
                  <c:v>878.81099137931028</c:v>
                </c:pt>
                <c:pt idx="941">
                  <c:v>1118.676580310881</c:v>
                </c:pt>
                <c:pt idx="942">
                  <c:v>1430.245808139535</c:v>
                </c:pt>
                <c:pt idx="943">
                  <c:v>1061.85628742515</c:v>
                </c:pt>
                <c:pt idx="944">
                  <c:v>577.48051470588234</c:v>
                </c:pt>
                <c:pt idx="945">
                  <c:v>1124.327908745247</c:v>
                </c:pt>
                <c:pt idx="946">
                  <c:v>1626.4907874015751</c:v>
                </c:pt>
                <c:pt idx="947">
                  <c:v>689.92736000000002</c:v>
                </c:pt>
                <c:pt idx="948">
                  <c:v>698.45224576271187</c:v>
                </c:pt>
                <c:pt idx="949">
                  <c:v>979.08407407407401</c:v>
                </c:pt>
                <c:pt idx="950">
                  <c:v>825.80566775244301</c:v>
                </c:pt>
                <c:pt idx="951">
                  <c:v>933.6441704035874</c:v>
                </c:pt>
                <c:pt idx="952">
                  <c:v>665.43408982035919</c:v>
                </c:pt>
                <c:pt idx="953">
                  <c:v>821.27281045751636</c:v>
                </c:pt>
                <c:pt idx="954">
                  <c:v>645.85253968253971</c:v>
                </c:pt>
                <c:pt idx="955">
                  <c:v>563.30821305841926</c:v>
                </c:pt>
                <c:pt idx="956">
                  <c:v>839.06792682926834</c:v>
                </c:pt>
                <c:pt idx="957">
                  <c:v>772.51091743119264</c:v>
                </c:pt>
                <c:pt idx="958">
                  <c:v>744.53392487046619</c:v>
                </c:pt>
                <c:pt idx="959">
                  <c:v>910.09527186761227</c:v>
                </c:pt>
                <c:pt idx="960">
                  <c:v>1093.0361538461541</c:v>
                </c:pt>
                <c:pt idx="961">
                  <c:v>764.50525139664808</c:v>
                </c:pt>
                <c:pt idx="962">
                  <c:v>752.51141876430199</c:v>
                </c:pt>
                <c:pt idx="963">
                  <c:v>844.79937984496121</c:v>
                </c:pt>
                <c:pt idx="964">
                  <c:v>794.95628787878786</c:v>
                </c:pt>
                <c:pt idx="965">
                  <c:v>929.54576576576574</c:v>
                </c:pt>
                <c:pt idx="966">
                  <c:v>619.29269938650316</c:v>
                </c:pt>
                <c:pt idx="967">
                  <c:v>607.59953237410082</c:v>
                </c:pt>
                <c:pt idx="968">
                  <c:v>653.3346153846154</c:v>
                </c:pt>
                <c:pt idx="969">
                  <c:v>669.78119047619055</c:v>
                </c:pt>
                <c:pt idx="970">
                  <c:v>658.25437165775406</c:v>
                </c:pt>
                <c:pt idx="971">
                  <c:v>769.48659863945579</c:v>
                </c:pt>
                <c:pt idx="972">
                  <c:v>656.66190987124469</c:v>
                </c:pt>
                <c:pt idx="973">
                  <c:v>707.42124113475177</c:v>
                </c:pt>
                <c:pt idx="974">
                  <c:v>1182.082905405405</c:v>
                </c:pt>
                <c:pt idx="975">
                  <c:v>853.50215189873416</c:v>
                </c:pt>
                <c:pt idx="976">
                  <c:v>671.37038461538464</c:v>
                </c:pt>
                <c:pt idx="977">
                  <c:v>538.16049999999996</c:v>
                </c:pt>
                <c:pt idx="978">
                  <c:v>1189.350650406504</c:v>
                </c:pt>
                <c:pt idx="979">
                  <c:v>637.75089473684204</c:v>
                </c:pt>
                <c:pt idx="980">
                  <c:v>762.81982978723408</c:v>
                </c:pt>
                <c:pt idx="981">
                  <c:v>826.17996156533889</c:v>
                </c:pt>
                <c:pt idx="982">
                  <c:v>740.8114864864865</c:v>
                </c:pt>
                <c:pt idx="983">
                  <c:v>1206.1116058394159</c:v>
                </c:pt>
                <c:pt idx="984">
                  <c:v>649.49728758169942</c:v>
                </c:pt>
                <c:pt idx="985">
                  <c:v>944.8001807228917</c:v>
                </c:pt>
                <c:pt idx="986">
                  <c:v>830.79750000000001</c:v>
                </c:pt>
                <c:pt idx="987">
                  <c:v>661.74523809523805</c:v>
                </c:pt>
                <c:pt idx="988">
                  <c:v>1378.2522689075629</c:v>
                </c:pt>
                <c:pt idx="989">
                  <c:v>599.50158415841577</c:v>
                </c:pt>
                <c:pt idx="990">
                  <c:v>605.9426136363636</c:v>
                </c:pt>
                <c:pt idx="991">
                  <c:v>776.32179900744416</c:v>
                </c:pt>
                <c:pt idx="992">
                  <c:v>1158.313478260869</c:v>
                </c:pt>
                <c:pt idx="993">
                  <c:v>826.16715932914042</c:v>
                </c:pt>
                <c:pt idx="994">
                  <c:v>673.3080677966102</c:v>
                </c:pt>
                <c:pt idx="995">
                  <c:v>779.26940677966093</c:v>
                </c:pt>
                <c:pt idx="996">
                  <c:v>603.49574257425741</c:v>
                </c:pt>
                <c:pt idx="997">
                  <c:v>660.13854368932039</c:v>
                </c:pt>
                <c:pt idx="998">
                  <c:v>686.40499999999997</c:v>
                </c:pt>
                <c:pt idx="999">
                  <c:v>615.95365079365081</c:v>
                </c:pt>
                <c:pt idx="1000">
                  <c:v>853.83817777777779</c:v>
                </c:pt>
                <c:pt idx="1001">
                  <c:v>765.1902</c:v>
                </c:pt>
                <c:pt idx="1002">
                  <c:v>873.49555409836069</c:v>
                </c:pt>
                <c:pt idx="1003">
                  <c:v>847.57724890829695</c:v>
                </c:pt>
                <c:pt idx="1004">
                  <c:v>913.45889908256879</c:v>
                </c:pt>
                <c:pt idx="1005">
                  <c:v>620.12242914979754</c:v>
                </c:pt>
                <c:pt idx="1006">
                  <c:v>774.223304347826</c:v>
                </c:pt>
                <c:pt idx="1007">
                  <c:v>995.38392857142856</c:v>
                </c:pt>
                <c:pt idx="1008">
                  <c:v>596.95013888888889</c:v>
                </c:pt>
                <c:pt idx="1009">
                  <c:v>477.22923469387752</c:v>
                </c:pt>
                <c:pt idx="1010">
                  <c:v>673.18909909909917</c:v>
                </c:pt>
                <c:pt idx="1011">
                  <c:v>560.52554838709682</c:v>
                </c:pt>
                <c:pt idx="1012">
                  <c:v>878.38313559322035</c:v>
                </c:pt>
                <c:pt idx="1013">
                  <c:v>778.14447309055743</c:v>
                </c:pt>
                <c:pt idx="1014">
                  <c:v>980.11268630849224</c:v>
                </c:pt>
                <c:pt idx="1015">
                  <c:v>909.31243243243239</c:v>
                </c:pt>
                <c:pt idx="1016">
                  <c:v>800.67179878048773</c:v>
                </c:pt>
                <c:pt idx="1017">
                  <c:v>813.90223264540339</c:v>
                </c:pt>
                <c:pt idx="1018">
                  <c:v>586.21766355140187</c:v>
                </c:pt>
                <c:pt idx="1019">
                  <c:v>988.71052884615392</c:v>
                </c:pt>
                <c:pt idx="1020">
                  <c:v>746.84952133194588</c:v>
                </c:pt>
                <c:pt idx="1021">
                  <c:v>855.17142333088771</c:v>
                </c:pt>
                <c:pt idx="1022">
                  <c:v>768.91302325581398</c:v>
                </c:pt>
                <c:pt idx="1023">
                  <c:v>876.60768156424581</c:v>
                </c:pt>
                <c:pt idx="1024">
                  <c:v>647.47326086956525</c:v>
                </c:pt>
                <c:pt idx="1025">
                  <c:v>1041.200441408303</c:v>
                </c:pt>
                <c:pt idx="1026">
                  <c:v>606.90704960835512</c:v>
                </c:pt>
                <c:pt idx="1027">
                  <c:v>906.00687258687253</c:v>
                </c:pt>
                <c:pt idx="1028">
                  <c:v>807.06566137566131</c:v>
                </c:pt>
                <c:pt idx="1029">
                  <c:v>1212.5341212121209</c:v>
                </c:pt>
                <c:pt idx="1030">
                  <c:v>1292.546393442623</c:v>
                </c:pt>
                <c:pt idx="1031">
                  <c:v>927.30518248175179</c:v>
                </c:pt>
                <c:pt idx="1032">
                  <c:v>1021.0231962025319</c:v>
                </c:pt>
                <c:pt idx="1033">
                  <c:v>753.21577464788732</c:v>
                </c:pt>
                <c:pt idx="1034">
                  <c:v>874.60339483394841</c:v>
                </c:pt>
                <c:pt idx="1035">
                  <c:v>1148.1993464052291</c:v>
                </c:pt>
                <c:pt idx="1036">
                  <c:v>1135.3552285714291</c:v>
                </c:pt>
                <c:pt idx="1037">
                  <c:v>816.89370370370375</c:v>
                </c:pt>
                <c:pt idx="1038">
                  <c:v>755.64657039711199</c:v>
                </c:pt>
                <c:pt idx="1039">
                  <c:v>933.15293933054386</c:v>
                </c:pt>
                <c:pt idx="1040">
                  <c:v>651.59418006430872</c:v>
                </c:pt>
                <c:pt idx="1041">
                  <c:v>784.93435754189943</c:v>
                </c:pt>
                <c:pt idx="1042">
                  <c:v>1194.7733653846151</c:v>
                </c:pt>
                <c:pt idx="1043">
                  <c:v>1271.202357142857</c:v>
                </c:pt>
                <c:pt idx="1044">
                  <c:v>1112.369536082474</c:v>
                </c:pt>
                <c:pt idx="1045">
                  <c:v>1053.1575598086119</c:v>
                </c:pt>
                <c:pt idx="1046">
                  <c:v>860.78020618556707</c:v>
                </c:pt>
                <c:pt idx="1047">
                  <c:v>631.34708502024296</c:v>
                </c:pt>
                <c:pt idx="1048">
                  <c:v>688.01985915492958</c:v>
                </c:pt>
                <c:pt idx="1049">
                  <c:v>825.71561855670097</c:v>
                </c:pt>
                <c:pt idx="1050">
                  <c:v>458.71987616099068</c:v>
                </c:pt>
                <c:pt idx="1051">
                  <c:v>713.59360869565216</c:v>
                </c:pt>
                <c:pt idx="1052">
                  <c:v>525.9905561735261</c:v>
                </c:pt>
                <c:pt idx="1053">
                  <c:v>1127.405215053763</c:v>
                </c:pt>
                <c:pt idx="1054">
                  <c:v>703.60676829268289</c:v>
                </c:pt>
                <c:pt idx="1055">
                  <c:v>1402.3566091954019</c:v>
                </c:pt>
                <c:pt idx="1056">
                  <c:v>986.09895833333337</c:v>
                </c:pt>
                <c:pt idx="1057">
                  <c:v>1005.822860465116</c:v>
                </c:pt>
                <c:pt idx="1058">
                  <c:v>1313.552572347267</c:v>
                </c:pt>
                <c:pt idx="1059">
                  <c:v>1155.354864864865</c:v>
                </c:pt>
                <c:pt idx="1060">
                  <c:v>791.49633540372668</c:v>
                </c:pt>
                <c:pt idx="1061">
                  <c:v>979.88588028169022</c:v>
                </c:pt>
                <c:pt idx="1062">
                  <c:v>802.02328358208956</c:v>
                </c:pt>
                <c:pt idx="1063">
                  <c:v>899.89694267515927</c:v>
                </c:pt>
                <c:pt idx="1064">
                  <c:v>599.15688741721851</c:v>
                </c:pt>
                <c:pt idx="1065">
                  <c:v>873.83182926829261</c:v>
                </c:pt>
                <c:pt idx="1066">
                  <c:v>1236.22390625</c:v>
                </c:pt>
                <c:pt idx="1067">
                  <c:v>658.03279521674142</c:v>
                </c:pt>
                <c:pt idx="1068">
                  <c:v>805.33400966183581</c:v>
                </c:pt>
                <c:pt idx="1069">
                  <c:v>617.30687499999999</c:v>
                </c:pt>
                <c:pt idx="1070">
                  <c:v>825.05898809523808</c:v>
                </c:pt>
                <c:pt idx="1071">
                  <c:v>821.31751277683134</c:v>
                </c:pt>
                <c:pt idx="1072">
                  <c:v>774.70504918032793</c:v>
                </c:pt>
                <c:pt idx="1073">
                  <c:v>624.92681198910077</c:v>
                </c:pt>
                <c:pt idx="1074">
                  <c:v>1011.702650566488</c:v>
                </c:pt>
                <c:pt idx="1075">
                  <c:v>850.73865248226946</c:v>
                </c:pt>
                <c:pt idx="1076">
                  <c:v>1136.5125877192979</c:v>
                </c:pt>
                <c:pt idx="1077">
                  <c:v>709.08513059701488</c:v>
                </c:pt>
                <c:pt idx="1078">
                  <c:v>1198.27975308642</c:v>
                </c:pt>
                <c:pt idx="1079">
                  <c:v>925.17196125907992</c:v>
                </c:pt>
                <c:pt idx="1080">
                  <c:v>1296.4438783269959</c:v>
                </c:pt>
                <c:pt idx="1081">
                  <c:v>755.98602150537636</c:v>
                </c:pt>
                <c:pt idx="1082">
                  <c:v>779.4562957937585</c:v>
                </c:pt>
                <c:pt idx="1083">
                  <c:v>812.51599264705885</c:v>
                </c:pt>
                <c:pt idx="1084">
                  <c:v>813.88863070539423</c:v>
                </c:pt>
                <c:pt idx="1085">
                  <c:v>688.72084249084253</c:v>
                </c:pt>
                <c:pt idx="1086">
                  <c:v>505.05100591715973</c:v>
                </c:pt>
                <c:pt idx="1087">
                  <c:v>740.4097368421053</c:v>
                </c:pt>
                <c:pt idx="1088">
                  <c:v>750.69941176470593</c:v>
                </c:pt>
                <c:pt idx="1089">
                  <c:v>992.19462025316454</c:v>
                </c:pt>
                <c:pt idx="1090">
                  <c:v>917.42042553191493</c:v>
                </c:pt>
                <c:pt idx="1091">
                  <c:v>910.15909090909088</c:v>
                </c:pt>
                <c:pt idx="1092">
                  <c:v>514.84224637681154</c:v>
                </c:pt>
                <c:pt idx="1093">
                  <c:v>869.96748120300754</c:v>
                </c:pt>
                <c:pt idx="1094">
                  <c:v>921.44541516245488</c:v>
                </c:pt>
                <c:pt idx="1095">
                  <c:v>897.42592783505154</c:v>
                </c:pt>
                <c:pt idx="1096">
                  <c:v>762.51541601255883</c:v>
                </c:pt>
                <c:pt idx="1097">
                  <c:v>1131.723705882353</c:v>
                </c:pt>
                <c:pt idx="1098">
                  <c:v>895.80856353591162</c:v>
                </c:pt>
                <c:pt idx="1099">
                  <c:v>1386.861963190184</c:v>
                </c:pt>
                <c:pt idx="1100">
                  <c:v>1013.871897435897</c:v>
                </c:pt>
                <c:pt idx="1101">
                  <c:v>1147.8456000000001</c:v>
                </c:pt>
                <c:pt idx="1102">
                  <c:v>1124.2402909090911</c:v>
                </c:pt>
                <c:pt idx="1103">
                  <c:v>894.62409900990099</c:v>
                </c:pt>
                <c:pt idx="1104">
                  <c:v>899.42661417322824</c:v>
                </c:pt>
                <c:pt idx="1105">
                  <c:v>1024.4876944036889</c:v>
                </c:pt>
                <c:pt idx="1106">
                  <c:v>883.08917293233083</c:v>
                </c:pt>
                <c:pt idx="1107">
                  <c:v>1029.5858904700301</c:v>
                </c:pt>
                <c:pt idx="1108">
                  <c:v>1001.014332493703</c:v>
                </c:pt>
                <c:pt idx="1109">
                  <c:v>738.34533281733752</c:v>
                </c:pt>
                <c:pt idx="1110">
                  <c:v>886.87143792710708</c:v>
                </c:pt>
                <c:pt idx="1111">
                  <c:v>957.73683544303799</c:v>
                </c:pt>
                <c:pt idx="1112">
                  <c:v>731.62971014492757</c:v>
                </c:pt>
                <c:pt idx="1113">
                  <c:v>705.02312169312165</c:v>
                </c:pt>
                <c:pt idx="1114">
                  <c:v>831.18330543933052</c:v>
                </c:pt>
                <c:pt idx="1115">
                  <c:v>818.04090128755365</c:v>
                </c:pt>
                <c:pt idx="1116">
                  <c:v>689.9195785123967</c:v>
                </c:pt>
                <c:pt idx="1117">
                  <c:v>654.94451871657759</c:v>
                </c:pt>
                <c:pt idx="1118">
                  <c:v>848.38857142857148</c:v>
                </c:pt>
                <c:pt idx="1119">
                  <c:v>806.29186605609607</c:v>
                </c:pt>
                <c:pt idx="1120">
                  <c:v>873.35807453416146</c:v>
                </c:pt>
                <c:pt idx="1121">
                  <c:v>1090.025468277945</c:v>
                </c:pt>
                <c:pt idx="1122">
                  <c:v>836.8402797202798</c:v>
                </c:pt>
                <c:pt idx="1123">
                  <c:v>550.96943894389437</c:v>
                </c:pt>
                <c:pt idx="1124">
                  <c:v>645.95303680981601</c:v>
                </c:pt>
                <c:pt idx="1125">
                  <c:v>878.20084745762711</c:v>
                </c:pt>
                <c:pt idx="1126">
                  <c:v>630.26032520325202</c:v>
                </c:pt>
                <c:pt idx="1127">
                  <c:v>1042.661478873239</c:v>
                </c:pt>
                <c:pt idx="1128">
                  <c:v>1066.5166478873241</c:v>
                </c:pt>
                <c:pt idx="1129">
                  <c:v>882.71245481927701</c:v>
                </c:pt>
                <c:pt idx="1130">
                  <c:v>1389.872102272727</c:v>
                </c:pt>
                <c:pt idx="1131">
                  <c:v>1494.449230769231</c:v>
                </c:pt>
                <c:pt idx="1132">
                  <c:v>947.91936363636364</c:v>
                </c:pt>
                <c:pt idx="1133">
                  <c:v>1287.126991150443</c:v>
                </c:pt>
                <c:pt idx="1134">
                  <c:v>801.33543999999995</c:v>
                </c:pt>
                <c:pt idx="1135">
                  <c:v>884.54846808510649</c:v>
                </c:pt>
                <c:pt idx="1136">
                  <c:v>881.71917808219177</c:v>
                </c:pt>
                <c:pt idx="1137">
                  <c:v>712.823076923077</c:v>
                </c:pt>
                <c:pt idx="1138">
                  <c:v>489.31876811594208</c:v>
                </c:pt>
                <c:pt idx="1139">
                  <c:v>955.30042580645159</c:v>
                </c:pt>
                <c:pt idx="1140">
                  <c:v>731.90006369426749</c:v>
                </c:pt>
                <c:pt idx="1141">
                  <c:v>927.53595505617977</c:v>
                </c:pt>
                <c:pt idx="1142">
                  <c:v>616.83364303178485</c:v>
                </c:pt>
                <c:pt idx="1143">
                  <c:v>984.69944954128437</c:v>
                </c:pt>
                <c:pt idx="1144">
                  <c:v>567.40505847953216</c:v>
                </c:pt>
                <c:pt idx="1145">
                  <c:v>810.33565982404696</c:v>
                </c:pt>
                <c:pt idx="1146">
                  <c:v>952.69438818565402</c:v>
                </c:pt>
                <c:pt idx="1147">
                  <c:v>752.51737078651684</c:v>
                </c:pt>
                <c:pt idx="1148">
                  <c:v>768.19224999999994</c:v>
                </c:pt>
                <c:pt idx="1149">
                  <c:v>791.07929133858261</c:v>
                </c:pt>
                <c:pt idx="1150">
                  <c:v>719.17546874999994</c:v>
                </c:pt>
                <c:pt idx="1151">
                  <c:v>614.29018058690747</c:v>
                </c:pt>
                <c:pt idx="1152">
                  <c:v>703.92423982869377</c:v>
                </c:pt>
                <c:pt idx="1153">
                  <c:v>728.95759433962269</c:v>
                </c:pt>
                <c:pt idx="1154">
                  <c:v>805.09462264150943</c:v>
                </c:pt>
                <c:pt idx="1155">
                  <c:v>684.34836956521735</c:v>
                </c:pt>
                <c:pt idx="1156">
                  <c:v>863.77211764705885</c:v>
                </c:pt>
                <c:pt idx="1157">
                  <c:v>1320.3888590604031</c:v>
                </c:pt>
                <c:pt idx="1158">
                  <c:v>602.14779569892471</c:v>
                </c:pt>
                <c:pt idx="1159">
                  <c:v>514.59646666666663</c:v>
                </c:pt>
                <c:pt idx="1160">
                  <c:v>552.71727272727276</c:v>
                </c:pt>
                <c:pt idx="1161">
                  <c:v>717.72410852713176</c:v>
                </c:pt>
                <c:pt idx="1162">
                  <c:v>551.39681395348839</c:v>
                </c:pt>
                <c:pt idx="1163">
                  <c:v>659.8654918032787</c:v>
                </c:pt>
                <c:pt idx="1164">
                  <c:v>316.43675925925919</c:v>
                </c:pt>
                <c:pt idx="1165">
                  <c:v>286.53432515337431</c:v>
                </c:pt>
                <c:pt idx="1166">
                  <c:v>617.83666666666659</c:v>
                </c:pt>
                <c:pt idx="1167">
                  <c:v>1005.003611111111</c:v>
                </c:pt>
                <c:pt idx="1168">
                  <c:v>433.11106382978733</c:v>
                </c:pt>
                <c:pt idx="1169">
                  <c:v>786.93659574468097</c:v>
                </c:pt>
                <c:pt idx="1170">
                  <c:v>333.72019607843129</c:v>
                </c:pt>
                <c:pt idx="1171">
                  <c:v>215.96417553191489</c:v>
                </c:pt>
                <c:pt idx="1172">
                  <c:v>319.2661437908497</c:v>
                </c:pt>
                <c:pt idx="1173">
                  <c:v>579.5083935742972</c:v>
                </c:pt>
                <c:pt idx="1174">
                  <c:v>436.80364503816787</c:v>
                </c:pt>
                <c:pt idx="1175">
                  <c:v>94.424730127576055</c:v>
                </c:pt>
                <c:pt idx="1176">
                  <c:v>119.06101754385961</c:v>
                </c:pt>
                <c:pt idx="1177">
                  <c:v>141.55365217391301</c:v>
                </c:pt>
                <c:pt idx="1178">
                  <c:v>551.78346590909086</c:v>
                </c:pt>
                <c:pt idx="1179">
                  <c:v>89.997573770491812</c:v>
                </c:pt>
                <c:pt idx="1180">
                  <c:v>93.922442477876103</c:v>
                </c:pt>
                <c:pt idx="1181">
                  <c:v>1188.3477819548871</c:v>
                </c:pt>
                <c:pt idx="1182">
                  <c:v>1221.0044537815129</c:v>
                </c:pt>
                <c:pt idx="1183">
                  <c:v>987.73986531986532</c:v>
                </c:pt>
                <c:pt idx="1184">
                  <c:v>705.65745049504949</c:v>
                </c:pt>
                <c:pt idx="1185">
                  <c:v>1114.489841269841</c:v>
                </c:pt>
                <c:pt idx="1186">
                  <c:v>1393.2380540540539</c:v>
                </c:pt>
                <c:pt idx="1187">
                  <c:v>1145.6708783783779</c:v>
                </c:pt>
                <c:pt idx="1188">
                  <c:v>861.43576923076932</c:v>
                </c:pt>
                <c:pt idx="1189">
                  <c:v>1243.5634036144579</c:v>
                </c:pt>
                <c:pt idx="1190">
                  <c:v>1474.044811529933</c:v>
                </c:pt>
                <c:pt idx="1191">
                  <c:v>1225.8816666666669</c:v>
                </c:pt>
                <c:pt idx="1192">
                  <c:v>1477.297491525424</c:v>
                </c:pt>
                <c:pt idx="1193">
                  <c:v>1024.285423197492</c:v>
                </c:pt>
                <c:pt idx="1194">
                  <c:v>1115.358227513228</c:v>
                </c:pt>
                <c:pt idx="1195">
                  <c:v>1157.0442086956521</c:v>
                </c:pt>
                <c:pt idx="1196">
                  <c:v>1155.8966318537859</c:v>
                </c:pt>
                <c:pt idx="1197">
                  <c:v>921.58164654594236</c:v>
                </c:pt>
                <c:pt idx="1198">
                  <c:v>888.06170168067229</c:v>
                </c:pt>
                <c:pt idx="1199">
                  <c:v>1186.29393728223</c:v>
                </c:pt>
                <c:pt idx="1200">
                  <c:v>1045.6460446428571</c:v>
                </c:pt>
                <c:pt idx="1201">
                  <c:v>1191.7589542483661</c:v>
                </c:pt>
                <c:pt idx="1202">
                  <c:v>1185.395593406593</c:v>
                </c:pt>
                <c:pt idx="1203">
                  <c:v>1001.839141274238</c:v>
                </c:pt>
                <c:pt idx="1204">
                  <c:v>860.34807980049879</c:v>
                </c:pt>
                <c:pt idx="1205">
                  <c:v>1083.123108108108</c:v>
                </c:pt>
                <c:pt idx="1206">
                  <c:v>1061.827989679156</c:v>
                </c:pt>
                <c:pt idx="1207">
                  <c:v>804.24069892473108</c:v>
                </c:pt>
                <c:pt idx="1208">
                  <c:v>696.94971014492751</c:v>
                </c:pt>
                <c:pt idx="1209">
                  <c:v>706.0338709677419</c:v>
                </c:pt>
                <c:pt idx="1210">
                  <c:v>1046.2730780608049</c:v>
                </c:pt>
                <c:pt idx="1211">
                  <c:v>549.70278145695363</c:v>
                </c:pt>
                <c:pt idx="1212">
                  <c:v>1219.4291139240511</c:v>
                </c:pt>
                <c:pt idx="1213">
                  <c:v>819.57787499999995</c:v>
                </c:pt>
                <c:pt idx="1214">
                  <c:v>1121.2811157024789</c:v>
                </c:pt>
                <c:pt idx="1215">
                  <c:v>651.87180000000001</c:v>
                </c:pt>
                <c:pt idx="1216">
                  <c:v>715.7244011142061</c:v>
                </c:pt>
                <c:pt idx="1217">
                  <c:v>672.49486013986018</c:v>
                </c:pt>
                <c:pt idx="1218">
                  <c:v>785.86826797385618</c:v>
                </c:pt>
                <c:pt idx="1219">
                  <c:v>718.66045977011493</c:v>
                </c:pt>
                <c:pt idx="1220">
                  <c:v>860.77275119617229</c:v>
                </c:pt>
                <c:pt idx="1221">
                  <c:v>700.87911458333338</c:v>
                </c:pt>
                <c:pt idx="1222">
                  <c:v>807.69551204819288</c:v>
                </c:pt>
                <c:pt idx="1223">
                  <c:v>643.26081395348842</c:v>
                </c:pt>
                <c:pt idx="1224">
                  <c:v>730.14748387096779</c:v>
                </c:pt>
                <c:pt idx="1225">
                  <c:v>457.10297468354429</c:v>
                </c:pt>
                <c:pt idx="1226">
                  <c:v>906.147614678899</c:v>
                </c:pt>
                <c:pt idx="1227">
                  <c:v>1039.2100949367091</c:v>
                </c:pt>
                <c:pt idx="1228">
                  <c:v>684.86581896551718</c:v>
                </c:pt>
                <c:pt idx="1229">
                  <c:v>777.35737876802102</c:v>
                </c:pt>
                <c:pt idx="1230">
                  <c:v>1381.90535</c:v>
                </c:pt>
                <c:pt idx="1231">
                  <c:v>1004.277285963891</c:v>
                </c:pt>
                <c:pt idx="1232">
                  <c:v>1065.655596590909</c:v>
                </c:pt>
                <c:pt idx="1233">
                  <c:v>942.44091877986023</c:v>
                </c:pt>
                <c:pt idx="1234">
                  <c:v>921.86427609427608</c:v>
                </c:pt>
                <c:pt idx="1235">
                  <c:v>982.83459677419364</c:v>
                </c:pt>
                <c:pt idx="1236">
                  <c:v>702.4396078431372</c:v>
                </c:pt>
                <c:pt idx="1237">
                  <c:v>823.39423263327956</c:v>
                </c:pt>
                <c:pt idx="1238">
                  <c:v>606.81158371040715</c:v>
                </c:pt>
                <c:pt idx="1239">
                  <c:v>1126.970924369748</c:v>
                </c:pt>
                <c:pt idx="1240">
                  <c:v>969.68383720930228</c:v>
                </c:pt>
                <c:pt idx="1241">
                  <c:v>843.28242381289863</c:v>
                </c:pt>
                <c:pt idx="1242">
                  <c:v>836.71888022678957</c:v>
                </c:pt>
                <c:pt idx="1243">
                  <c:v>910.00641083521452</c:v>
                </c:pt>
                <c:pt idx="1244">
                  <c:v>734.4781086519115</c:v>
                </c:pt>
                <c:pt idx="1245">
                  <c:v>776.5749185667753</c:v>
                </c:pt>
                <c:pt idx="1246">
                  <c:v>734.75732209737828</c:v>
                </c:pt>
                <c:pt idx="1247">
                  <c:v>626.38054621848744</c:v>
                </c:pt>
                <c:pt idx="1248">
                  <c:v>964.16658536585373</c:v>
                </c:pt>
                <c:pt idx="1249">
                  <c:v>593.33136563876656</c:v>
                </c:pt>
                <c:pt idx="1250">
                  <c:v>1156.7103703703699</c:v>
                </c:pt>
                <c:pt idx="1251">
                  <c:v>1001.69</c:v>
                </c:pt>
                <c:pt idx="1252">
                  <c:v>704.00507317073175</c:v>
                </c:pt>
                <c:pt idx="1253">
                  <c:v>658.81121739130435</c:v>
                </c:pt>
                <c:pt idx="1254">
                  <c:v>614.90177835051554</c:v>
                </c:pt>
                <c:pt idx="1255">
                  <c:v>887.55058441558447</c:v>
                </c:pt>
                <c:pt idx="1256">
                  <c:v>974.70376181474478</c:v>
                </c:pt>
                <c:pt idx="1257">
                  <c:v>927.71431952662726</c:v>
                </c:pt>
                <c:pt idx="1258">
                  <c:v>848.27171673819737</c:v>
                </c:pt>
                <c:pt idx="1259">
                  <c:v>980.89063670411997</c:v>
                </c:pt>
                <c:pt idx="1260">
                  <c:v>647.6182973621103</c:v>
                </c:pt>
                <c:pt idx="1261">
                  <c:v>1015.049068322981</c:v>
                </c:pt>
                <c:pt idx="1262">
                  <c:v>787.97822535211276</c:v>
                </c:pt>
                <c:pt idx="1263">
                  <c:v>693.4728796844181</c:v>
                </c:pt>
                <c:pt idx="1264">
                  <c:v>1013.747403508772</c:v>
                </c:pt>
                <c:pt idx="1265">
                  <c:v>803.6270260223049</c:v>
                </c:pt>
                <c:pt idx="1266">
                  <c:v>823.43043902439024</c:v>
                </c:pt>
                <c:pt idx="1267">
                  <c:v>912.6441111111111</c:v>
                </c:pt>
                <c:pt idx="1268">
                  <c:v>987.62931216931213</c:v>
                </c:pt>
                <c:pt idx="1269">
                  <c:v>752.59775417298931</c:v>
                </c:pt>
                <c:pt idx="1270">
                  <c:v>651.65358178053827</c:v>
                </c:pt>
                <c:pt idx="1271">
                  <c:v>724.87987742594487</c:v>
                </c:pt>
                <c:pt idx="1272">
                  <c:v>809.54517482517485</c:v>
                </c:pt>
                <c:pt idx="1273">
                  <c:v>693.25982515131136</c:v>
                </c:pt>
                <c:pt idx="1274">
                  <c:v>1144.567361111111</c:v>
                </c:pt>
                <c:pt idx="1275">
                  <c:v>874.26058663028653</c:v>
                </c:pt>
                <c:pt idx="1276">
                  <c:v>1089.331687344913</c:v>
                </c:pt>
                <c:pt idx="1277">
                  <c:v>858.3357591623037</c:v>
                </c:pt>
                <c:pt idx="1278">
                  <c:v>732.30809338521397</c:v>
                </c:pt>
                <c:pt idx="1279">
                  <c:v>702.86505319148944</c:v>
                </c:pt>
                <c:pt idx="1280">
                  <c:v>846.66850427350425</c:v>
                </c:pt>
                <c:pt idx="1281">
                  <c:v>739.37056074766349</c:v>
                </c:pt>
                <c:pt idx="1282">
                  <c:v>979.46608527131787</c:v>
                </c:pt>
                <c:pt idx="1283">
                  <c:v>786.83848484848488</c:v>
                </c:pt>
                <c:pt idx="1284">
                  <c:v>1006.642384615385</c:v>
                </c:pt>
                <c:pt idx="1285">
                  <c:v>735.90531250000004</c:v>
                </c:pt>
                <c:pt idx="1286">
                  <c:v>826.0079710144928</c:v>
                </c:pt>
                <c:pt idx="1287">
                  <c:v>1073.271542699724</c:v>
                </c:pt>
                <c:pt idx="1288">
                  <c:v>763.69987234042549</c:v>
                </c:pt>
                <c:pt idx="1289">
                  <c:v>1741.7989285714291</c:v>
                </c:pt>
                <c:pt idx="1290">
                  <c:v>1368.6752985074629</c:v>
                </c:pt>
                <c:pt idx="1291">
                  <c:v>1657.045942028986</c:v>
                </c:pt>
                <c:pt idx="1292">
                  <c:v>793.1973958333333</c:v>
                </c:pt>
                <c:pt idx="1293">
                  <c:v>769.88114754098365</c:v>
                </c:pt>
                <c:pt idx="1294">
                  <c:v>979.3769166666666</c:v>
                </c:pt>
                <c:pt idx="1295">
                  <c:v>1268.6224999999999</c:v>
                </c:pt>
                <c:pt idx="1296">
                  <c:v>1076.543754385965</c:v>
                </c:pt>
                <c:pt idx="1297">
                  <c:v>869.86227941176469</c:v>
                </c:pt>
                <c:pt idx="1298">
                  <c:v>953.03555555555556</c:v>
                </c:pt>
                <c:pt idx="1299">
                  <c:v>774.12243958573072</c:v>
                </c:pt>
                <c:pt idx="1300">
                  <c:v>773.86068237776999</c:v>
                </c:pt>
                <c:pt idx="1301">
                  <c:v>648.61185770750978</c:v>
                </c:pt>
                <c:pt idx="1302">
                  <c:v>886.47078276165348</c:v>
                </c:pt>
                <c:pt idx="1303">
                  <c:v>661.81509915014169</c:v>
                </c:pt>
                <c:pt idx="1304">
                  <c:v>1197.7263333333331</c:v>
                </c:pt>
                <c:pt idx="1305">
                  <c:v>1071.790102523659</c:v>
                </c:pt>
                <c:pt idx="1306">
                  <c:v>1241.14253968254</c:v>
                </c:pt>
                <c:pt idx="1307">
                  <c:v>875.23469483568067</c:v>
                </c:pt>
                <c:pt idx="1308">
                  <c:v>1188.57723183391</c:v>
                </c:pt>
                <c:pt idx="1309">
                  <c:v>1105.724133114215</c:v>
                </c:pt>
                <c:pt idx="1310">
                  <c:v>926.14733188720174</c:v>
                </c:pt>
                <c:pt idx="1311">
                  <c:v>927.8490089790489</c:v>
                </c:pt>
                <c:pt idx="1312">
                  <c:v>1022.4616141429671</c:v>
                </c:pt>
                <c:pt idx="1313">
                  <c:v>942.08055346806145</c:v>
                </c:pt>
                <c:pt idx="1314">
                  <c:v>1148.9409146341461</c:v>
                </c:pt>
                <c:pt idx="1315">
                  <c:v>1147.1881621621619</c:v>
                </c:pt>
                <c:pt idx="1316">
                  <c:v>1034.5983069620249</c:v>
                </c:pt>
                <c:pt idx="1317">
                  <c:v>988.25540382571728</c:v>
                </c:pt>
                <c:pt idx="1318">
                  <c:v>876.86054545454544</c:v>
                </c:pt>
                <c:pt idx="1319">
                  <c:v>941.33059210526312</c:v>
                </c:pt>
                <c:pt idx="1320">
                  <c:v>775.48145161290313</c:v>
                </c:pt>
                <c:pt idx="1321">
                  <c:v>1087.3183948863641</c:v>
                </c:pt>
                <c:pt idx="1322">
                  <c:v>895.43950356748064</c:v>
                </c:pt>
                <c:pt idx="1323">
                  <c:v>940.87418772563171</c:v>
                </c:pt>
                <c:pt idx="1324">
                  <c:v>856.55870733841721</c:v>
                </c:pt>
                <c:pt idx="1325">
                  <c:v>1037.8391434262951</c:v>
                </c:pt>
                <c:pt idx="1326">
                  <c:v>1144.1869716088329</c:v>
                </c:pt>
                <c:pt idx="1327">
                  <c:v>851.49220370370369</c:v>
                </c:pt>
                <c:pt idx="1328">
                  <c:v>990.45831199068687</c:v>
                </c:pt>
                <c:pt idx="1329">
                  <c:v>1045.353905660377</c:v>
                </c:pt>
                <c:pt idx="1330">
                  <c:v>968.27113721804506</c:v>
                </c:pt>
                <c:pt idx="1331">
                  <c:v>1054.9435040431269</c:v>
                </c:pt>
                <c:pt idx="1332">
                  <c:v>1007.152217687075</c:v>
                </c:pt>
                <c:pt idx="1333">
                  <c:v>1045.7765343511451</c:v>
                </c:pt>
                <c:pt idx="1334">
                  <c:v>1120.31963190184</c:v>
                </c:pt>
                <c:pt idx="1335">
                  <c:v>1001.487730870712</c:v>
                </c:pt>
                <c:pt idx="1336">
                  <c:v>1138.371609620722</c:v>
                </c:pt>
                <c:pt idx="1337">
                  <c:v>1362.661683501683</c:v>
                </c:pt>
                <c:pt idx="1338">
                  <c:v>792.55633027522936</c:v>
                </c:pt>
                <c:pt idx="1339">
                  <c:v>916.34761658031084</c:v>
                </c:pt>
                <c:pt idx="1340">
                  <c:v>1054.5510869565221</c:v>
                </c:pt>
                <c:pt idx="1341">
                  <c:v>866.96057562076749</c:v>
                </c:pt>
                <c:pt idx="1342">
                  <c:v>934.63746721877158</c:v>
                </c:pt>
                <c:pt idx="1343">
                  <c:v>959.68620853080574</c:v>
                </c:pt>
                <c:pt idx="1344">
                  <c:v>1181.1354950495049</c:v>
                </c:pt>
                <c:pt idx="1345">
                  <c:v>897.77371621621626</c:v>
                </c:pt>
                <c:pt idx="1346">
                  <c:v>1115.435307692308</c:v>
                </c:pt>
                <c:pt idx="1347">
                  <c:v>959.55800687285227</c:v>
                </c:pt>
                <c:pt idx="1348">
                  <c:v>1092.548448275862</c:v>
                </c:pt>
                <c:pt idx="1349">
                  <c:v>865.87230303030299</c:v>
                </c:pt>
                <c:pt idx="1350">
                  <c:v>867.7026829268292</c:v>
                </c:pt>
                <c:pt idx="1351">
                  <c:v>747.69580231848681</c:v>
                </c:pt>
                <c:pt idx="1352">
                  <c:v>846.4784263959391</c:v>
                </c:pt>
                <c:pt idx="1353">
                  <c:v>799.00405714285705</c:v>
                </c:pt>
                <c:pt idx="1354">
                  <c:v>675.46336633663373</c:v>
                </c:pt>
                <c:pt idx="1355">
                  <c:v>792.23333333333323</c:v>
                </c:pt>
                <c:pt idx="1356">
                  <c:v>967.66673981191218</c:v>
                </c:pt>
                <c:pt idx="1357">
                  <c:v>1005.176575342466</c:v>
                </c:pt>
                <c:pt idx="1358">
                  <c:v>560.70506666666665</c:v>
                </c:pt>
                <c:pt idx="1359">
                  <c:v>540.81321543408365</c:v>
                </c:pt>
                <c:pt idx="1360">
                  <c:v>830.52346666666665</c:v>
                </c:pt>
                <c:pt idx="1361">
                  <c:v>1131.559607843137</c:v>
                </c:pt>
                <c:pt idx="1362">
                  <c:v>720.19824902723735</c:v>
                </c:pt>
                <c:pt idx="1363">
                  <c:v>1820.066480446927</c:v>
                </c:pt>
                <c:pt idx="1364">
                  <c:v>894.84981697171384</c:v>
                </c:pt>
                <c:pt idx="1365">
                  <c:v>632.56537735849054</c:v>
                </c:pt>
                <c:pt idx="1366">
                  <c:v>762.25038314176243</c:v>
                </c:pt>
                <c:pt idx="1367">
                  <c:v>688.12912500000004</c:v>
                </c:pt>
                <c:pt idx="1368">
                  <c:v>1151.894576271186</c:v>
                </c:pt>
                <c:pt idx="1369">
                  <c:v>1056.332063492064</c:v>
                </c:pt>
                <c:pt idx="1370">
                  <c:v>1341.633785714286</c:v>
                </c:pt>
                <c:pt idx="1371">
                  <c:v>671.99095238095242</c:v>
                </c:pt>
                <c:pt idx="1372">
                  <c:v>823.70717868338568</c:v>
                </c:pt>
                <c:pt idx="1373">
                  <c:v>732.43140625000001</c:v>
                </c:pt>
                <c:pt idx="1374">
                  <c:v>747.90594771241831</c:v>
                </c:pt>
                <c:pt idx="1375">
                  <c:v>893.30281540504654</c:v>
                </c:pt>
                <c:pt idx="1376">
                  <c:v>1002.227573221757</c:v>
                </c:pt>
                <c:pt idx="1377">
                  <c:v>700.42163636363637</c:v>
                </c:pt>
                <c:pt idx="1378">
                  <c:v>483.07967741935488</c:v>
                </c:pt>
                <c:pt idx="1379">
                  <c:v>798.80147058823525</c:v>
                </c:pt>
                <c:pt idx="1380">
                  <c:v>553.08261146496818</c:v>
                </c:pt>
                <c:pt idx="1381">
                  <c:v>682.80277192982464</c:v>
                </c:pt>
                <c:pt idx="1382">
                  <c:v>846.10781818181806</c:v>
                </c:pt>
                <c:pt idx="1383">
                  <c:v>635.06569343065689</c:v>
                </c:pt>
                <c:pt idx="1384">
                  <c:v>495.77076433121022</c:v>
                </c:pt>
                <c:pt idx="1385">
                  <c:v>662.35464968152871</c:v>
                </c:pt>
                <c:pt idx="1386">
                  <c:v>833.5145348837209</c:v>
                </c:pt>
                <c:pt idx="1387">
                  <c:v>767.05960159362542</c:v>
                </c:pt>
                <c:pt idx="1388">
                  <c:v>670.32953846153839</c:v>
                </c:pt>
                <c:pt idx="1389">
                  <c:v>705.50112903225806</c:v>
                </c:pt>
                <c:pt idx="1390">
                  <c:v>485.02847826086958</c:v>
                </c:pt>
                <c:pt idx="1391">
                  <c:v>895.56352201257869</c:v>
                </c:pt>
                <c:pt idx="1392">
                  <c:v>769.92480122324162</c:v>
                </c:pt>
                <c:pt idx="1393">
                  <c:v>1149.5456291390731</c:v>
                </c:pt>
                <c:pt idx="1394">
                  <c:v>837.41048888888895</c:v>
                </c:pt>
                <c:pt idx="1395">
                  <c:v>1046.91509009009</c:v>
                </c:pt>
                <c:pt idx="1396">
                  <c:v>1032.503884892086</c:v>
                </c:pt>
                <c:pt idx="1397">
                  <c:v>797.97816568047335</c:v>
                </c:pt>
                <c:pt idx="1398">
                  <c:v>508.94796019900502</c:v>
                </c:pt>
                <c:pt idx="1399">
                  <c:v>1037.80322368421</c:v>
                </c:pt>
                <c:pt idx="1400">
                  <c:v>976.97518237082068</c:v>
                </c:pt>
                <c:pt idx="1401">
                  <c:v>792.75790076335886</c:v>
                </c:pt>
                <c:pt idx="1402">
                  <c:v>778.59025666337618</c:v>
                </c:pt>
                <c:pt idx="1403">
                  <c:v>696.69974137931035</c:v>
                </c:pt>
                <c:pt idx="1404">
                  <c:v>861.91699186991877</c:v>
                </c:pt>
                <c:pt idx="1405">
                  <c:v>1135.8271232876709</c:v>
                </c:pt>
                <c:pt idx="1406">
                  <c:v>783.0856589147287</c:v>
                </c:pt>
                <c:pt idx="1407">
                  <c:v>680.40450127877227</c:v>
                </c:pt>
                <c:pt idx="1408">
                  <c:v>811.23031055900617</c:v>
                </c:pt>
                <c:pt idx="1409">
                  <c:v>728.75362831858411</c:v>
                </c:pt>
                <c:pt idx="1410">
                  <c:v>764.17262626262618</c:v>
                </c:pt>
                <c:pt idx="1411">
                  <c:v>921.05076537013792</c:v>
                </c:pt>
                <c:pt idx="1412">
                  <c:v>743.15119718309859</c:v>
                </c:pt>
                <c:pt idx="1413">
                  <c:v>623.58056670602127</c:v>
                </c:pt>
                <c:pt idx="1414">
                  <c:v>939.71808219178081</c:v>
                </c:pt>
                <c:pt idx="1415">
                  <c:v>897.78318435754193</c:v>
                </c:pt>
                <c:pt idx="1416">
                  <c:v>1145.2454255319151</c:v>
                </c:pt>
                <c:pt idx="1417">
                  <c:v>953.26291598694945</c:v>
                </c:pt>
                <c:pt idx="1418">
                  <c:v>950.5888235294118</c:v>
                </c:pt>
                <c:pt idx="1419">
                  <c:v>869.32422764227636</c:v>
                </c:pt>
                <c:pt idx="1420">
                  <c:v>1145.9153913043481</c:v>
                </c:pt>
                <c:pt idx="1421">
                  <c:v>940.92695652173904</c:v>
                </c:pt>
                <c:pt idx="1422">
                  <c:v>743.35913793103452</c:v>
                </c:pt>
                <c:pt idx="1423">
                  <c:v>1001.3917091454269</c:v>
                </c:pt>
                <c:pt idx="1424">
                  <c:v>1415.8392307692311</c:v>
                </c:pt>
                <c:pt idx="1425">
                  <c:v>1017.726198630137</c:v>
                </c:pt>
                <c:pt idx="1426">
                  <c:v>828.78248908296939</c:v>
                </c:pt>
                <c:pt idx="1427">
                  <c:v>633.14314917127069</c:v>
                </c:pt>
                <c:pt idx="1428">
                  <c:v>918.86736936936938</c:v>
                </c:pt>
                <c:pt idx="1429">
                  <c:v>913.52577075098827</c:v>
                </c:pt>
                <c:pt idx="1430">
                  <c:v>991.99777173913037</c:v>
                </c:pt>
                <c:pt idx="1431">
                  <c:v>799.28103448275863</c:v>
                </c:pt>
                <c:pt idx="1432">
                  <c:v>999.4897260273973</c:v>
                </c:pt>
                <c:pt idx="1433">
                  <c:v>700.74177358490567</c:v>
                </c:pt>
                <c:pt idx="1434">
                  <c:v>750.8616993464052</c:v>
                </c:pt>
                <c:pt idx="1435">
                  <c:v>666.7439393939394</c:v>
                </c:pt>
                <c:pt idx="1436">
                  <c:v>689.21395833333327</c:v>
                </c:pt>
                <c:pt idx="1437">
                  <c:v>783.56121546961333</c:v>
                </c:pt>
                <c:pt idx="1438">
                  <c:v>635.12986688851913</c:v>
                </c:pt>
                <c:pt idx="1439">
                  <c:v>524.41341772151895</c:v>
                </c:pt>
                <c:pt idx="1440">
                  <c:v>580.86970930232553</c:v>
                </c:pt>
                <c:pt idx="1441">
                  <c:v>1087.681527777778</c:v>
                </c:pt>
                <c:pt idx="1442">
                  <c:v>689.6804736842106</c:v>
                </c:pt>
                <c:pt idx="1443">
                  <c:v>738.15244094488185</c:v>
                </c:pt>
                <c:pt idx="1444">
                  <c:v>810.42145833333336</c:v>
                </c:pt>
                <c:pt idx="1445">
                  <c:v>620.43191666666667</c:v>
                </c:pt>
                <c:pt idx="1446">
                  <c:v>664.71497297297299</c:v>
                </c:pt>
                <c:pt idx="1447">
                  <c:v>1055.4343846153849</c:v>
                </c:pt>
                <c:pt idx="1448">
                  <c:v>739.48176923076926</c:v>
                </c:pt>
                <c:pt idx="1449">
                  <c:v>834.19166666666661</c:v>
                </c:pt>
                <c:pt idx="1450">
                  <c:v>948.26075187969934</c:v>
                </c:pt>
                <c:pt idx="1451">
                  <c:v>708.85408602150528</c:v>
                </c:pt>
                <c:pt idx="1452">
                  <c:v>893.85008810572685</c:v>
                </c:pt>
                <c:pt idx="1453">
                  <c:v>615.8241678520626</c:v>
                </c:pt>
                <c:pt idx="1454">
                  <c:v>547.12230769230769</c:v>
                </c:pt>
                <c:pt idx="1455">
                  <c:v>753.56299180327869</c:v>
                </c:pt>
                <c:pt idx="1456">
                  <c:v>1289.3106976744191</c:v>
                </c:pt>
                <c:pt idx="1457">
                  <c:v>1479.295748031496</c:v>
                </c:pt>
                <c:pt idx="1458">
                  <c:v>863.31037593984968</c:v>
                </c:pt>
                <c:pt idx="1459">
                  <c:v>649.70382550335569</c:v>
                </c:pt>
                <c:pt idx="1460">
                  <c:v>685.10005263157893</c:v>
                </c:pt>
                <c:pt idx="1461">
                  <c:v>1040.23755186722</c:v>
                </c:pt>
                <c:pt idx="1462">
                  <c:v>714.3575229357798</c:v>
                </c:pt>
                <c:pt idx="1463">
                  <c:v>587.70519736842107</c:v>
                </c:pt>
                <c:pt idx="1464">
                  <c:v>795.07025210084032</c:v>
                </c:pt>
                <c:pt idx="1465">
                  <c:v>1170.8064999999999</c:v>
                </c:pt>
                <c:pt idx="1466">
                  <c:v>829.50055363321803</c:v>
                </c:pt>
                <c:pt idx="1467">
                  <c:v>838.24141666666662</c:v>
                </c:pt>
                <c:pt idx="1468">
                  <c:v>897.53305841924396</c:v>
                </c:pt>
                <c:pt idx="1469">
                  <c:v>738.34872340425534</c:v>
                </c:pt>
                <c:pt idx="1470">
                  <c:v>995.05737288135595</c:v>
                </c:pt>
                <c:pt idx="1471">
                  <c:v>1131.106111111111</c:v>
                </c:pt>
                <c:pt idx="1472">
                  <c:v>803.88053304904042</c:v>
                </c:pt>
                <c:pt idx="1473">
                  <c:v>881.72622222222219</c:v>
                </c:pt>
                <c:pt idx="1474">
                  <c:v>740.39790209790203</c:v>
                </c:pt>
                <c:pt idx="1475">
                  <c:v>638.07715596330274</c:v>
                </c:pt>
                <c:pt idx="1476">
                  <c:v>1262.5086718749999</c:v>
                </c:pt>
                <c:pt idx="1477">
                  <c:v>1266.8947407407411</c:v>
                </c:pt>
                <c:pt idx="1478">
                  <c:v>734.94603550295847</c:v>
                </c:pt>
                <c:pt idx="1479">
                  <c:v>664.79257485029939</c:v>
                </c:pt>
                <c:pt idx="1480">
                  <c:v>582.08593495934963</c:v>
                </c:pt>
                <c:pt idx="1481">
                  <c:v>953.73394495412845</c:v>
                </c:pt>
                <c:pt idx="1482">
                  <c:v>724.04407894736835</c:v>
                </c:pt>
                <c:pt idx="1483">
                  <c:v>896.87973214285716</c:v>
                </c:pt>
                <c:pt idx="1484">
                  <c:v>576.40362637362637</c:v>
                </c:pt>
                <c:pt idx="1485">
                  <c:v>516.74635638297877</c:v>
                </c:pt>
                <c:pt idx="1486">
                  <c:v>1038.4487999999999</c:v>
                </c:pt>
                <c:pt idx="1487">
                  <c:v>508.19465798045599</c:v>
                </c:pt>
                <c:pt idx="1488">
                  <c:v>744.29956896551721</c:v>
                </c:pt>
                <c:pt idx="1489">
                  <c:v>589.66211538461539</c:v>
                </c:pt>
                <c:pt idx="1490">
                  <c:v>614.34472602739731</c:v>
                </c:pt>
                <c:pt idx="1491">
                  <c:v>831.12077868852464</c:v>
                </c:pt>
                <c:pt idx="1492">
                  <c:v>644.16709677419351</c:v>
                </c:pt>
                <c:pt idx="1493">
                  <c:v>829.14187050359715</c:v>
                </c:pt>
                <c:pt idx="1494">
                  <c:v>696.98860805860795</c:v>
                </c:pt>
                <c:pt idx="1495">
                  <c:v>293.97421524663679</c:v>
                </c:pt>
                <c:pt idx="1496">
                  <c:v>980.11451612903227</c:v>
                </c:pt>
                <c:pt idx="1497">
                  <c:v>633.15456521739134</c:v>
                </c:pt>
                <c:pt idx="1498">
                  <c:v>1179.0452767527679</c:v>
                </c:pt>
                <c:pt idx="1499">
                  <c:v>566.54308943089438</c:v>
                </c:pt>
                <c:pt idx="1500">
                  <c:v>1042.7846902654869</c:v>
                </c:pt>
                <c:pt idx="1501">
                  <c:v>904.44954397394145</c:v>
                </c:pt>
                <c:pt idx="1502">
                  <c:v>883.15840796019904</c:v>
                </c:pt>
                <c:pt idx="1503">
                  <c:v>631.51008547008541</c:v>
                </c:pt>
                <c:pt idx="1504">
                  <c:v>882.02447447447457</c:v>
                </c:pt>
                <c:pt idx="1505">
                  <c:v>1129.643782608696</c:v>
                </c:pt>
                <c:pt idx="1506">
                  <c:v>941.47305882352941</c:v>
                </c:pt>
                <c:pt idx="1507">
                  <c:v>349.10933962264153</c:v>
                </c:pt>
                <c:pt idx="1508">
                  <c:v>799.18940540540541</c:v>
                </c:pt>
                <c:pt idx="1509">
                  <c:v>887.0167615658363</c:v>
                </c:pt>
                <c:pt idx="1510">
                  <c:v>1055.3532</c:v>
                </c:pt>
                <c:pt idx="1511">
                  <c:v>858.73507442489847</c:v>
                </c:pt>
                <c:pt idx="1512">
                  <c:v>934.04370677731674</c:v>
                </c:pt>
                <c:pt idx="1513">
                  <c:v>1232.7190000000001</c:v>
                </c:pt>
                <c:pt idx="1514">
                  <c:v>908.04881838074402</c:v>
                </c:pt>
                <c:pt idx="1515">
                  <c:v>1018.602138888889</c:v>
                </c:pt>
                <c:pt idx="1516">
                  <c:v>995.82223628691986</c:v>
                </c:pt>
                <c:pt idx="1517">
                  <c:v>1008.225344827586</c:v>
                </c:pt>
                <c:pt idx="1518">
                  <c:v>877.66980582524286</c:v>
                </c:pt>
                <c:pt idx="1519">
                  <c:v>825.4849468085107</c:v>
                </c:pt>
                <c:pt idx="1520">
                  <c:v>859.2016799999999</c:v>
                </c:pt>
                <c:pt idx="1521">
                  <c:v>795.33805369127515</c:v>
                </c:pt>
                <c:pt idx="1522">
                  <c:v>806.05312796208523</c:v>
                </c:pt>
                <c:pt idx="1523">
                  <c:v>799.57246794871799</c:v>
                </c:pt>
                <c:pt idx="1524">
                  <c:v>693.2913513513513</c:v>
                </c:pt>
                <c:pt idx="1525">
                  <c:v>846.35827380952378</c:v>
                </c:pt>
                <c:pt idx="1526">
                  <c:v>1117.1204046242781</c:v>
                </c:pt>
                <c:pt idx="1527">
                  <c:v>599.54420382165608</c:v>
                </c:pt>
                <c:pt idx="1528">
                  <c:v>488.52188524590161</c:v>
                </c:pt>
                <c:pt idx="1529">
                  <c:v>724.2878661087866</c:v>
                </c:pt>
                <c:pt idx="1530">
                  <c:v>949.32615384615383</c:v>
                </c:pt>
                <c:pt idx="1531">
                  <c:v>515.04748538011688</c:v>
                </c:pt>
                <c:pt idx="1532">
                  <c:v>746.16997198879551</c:v>
                </c:pt>
                <c:pt idx="1533">
                  <c:v>857.78010752688181</c:v>
                </c:pt>
                <c:pt idx="1534">
                  <c:v>753.55194630872472</c:v>
                </c:pt>
                <c:pt idx="1535">
                  <c:v>1144.367716049383</c:v>
                </c:pt>
                <c:pt idx="1536">
                  <c:v>864.06532098765433</c:v>
                </c:pt>
                <c:pt idx="1537">
                  <c:v>1294.333260869565</c:v>
                </c:pt>
                <c:pt idx="1538">
                  <c:v>691.05974358974356</c:v>
                </c:pt>
                <c:pt idx="1539">
                  <c:v>902.04454106280195</c:v>
                </c:pt>
                <c:pt idx="1540">
                  <c:v>874.57348214285707</c:v>
                </c:pt>
                <c:pt idx="1541">
                  <c:v>795.74934426229504</c:v>
                </c:pt>
                <c:pt idx="1542">
                  <c:v>1011.146358381503</c:v>
                </c:pt>
                <c:pt idx="1543">
                  <c:v>1162.0811333333329</c:v>
                </c:pt>
                <c:pt idx="1544">
                  <c:v>824.77851528384281</c:v>
                </c:pt>
                <c:pt idx="1545">
                  <c:v>1077.9125352112681</c:v>
                </c:pt>
                <c:pt idx="1546">
                  <c:v>860.24810606060601</c:v>
                </c:pt>
                <c:pt idx="1547">
                  <c:v>1322.270711111111</c:v>
                </c:pt>
                <c:pt idx="1548">
                  <c:v>1644.5814189189191</c:v>
                </c:pt>
                <c:pt idx="1549">
                  <c:v>952.08324324324326</c:v>
                </c:pt>
                <c:pt idx="1550">
                  <c:v>1283.601878980892</c:v>
                </c:pt>
                <c:pt idx="1551">
                  <c:v>1254.1992057761729</c:v>
                </c:pt>
                <c:pt idx="1552">
                  <c:v>977.04546777546773</c:v>
                </c:pt>
                <c:pt idx="1553">
                  <c:v>1064.4071523178809</c:v>
                </c:pt>
                <c:pt idx="1554">
                  <c:v>980.81101910828022</c:v>
                </c:pt>
                <c:pt idx="1555">
                  <c:v>580.35702970297029</c:v>
                </c:pt>
                <c:pt idx="1556">
                  <c:v>965.51343896713604</c:v>
                </c:pt>
                <c:pt idx="1557">
                  <c:v>1029.921145833333</c:v>
                </c:pt>
                <c:pt idx="1558">
                  <c:v>715.60605633802811</c:v>
                </c:pt>
                <c:pt idx="1559">
                  <c:v>872.94765151515139</c:v>
                </c:pt>
                <c:pt idx="1560">
                  <c:v>706.18277108433733</c:v>
                </c:pt>
                <c:pt idx="1561">
                  <c:v>1151.5804597355771</c:v>
                </c:pt>
                <c:pt idx="1562">
                  <c:v>1218.08908839779</c:v>
                </c:pt>
                <c:pt idx="1563">
                  <c:v>1123.1176898734179</c:v>
                </c:pt>
                <c:pt idx="1564">
                  <c:v>1109.084671403197</c:v>
                </c:pt>
                <c:pt idx="1565">
                  <c:v>1117.307316762269</c:v>
                </c:pt>
                <c:pt idx="1566">
                  <c:v>1028.848552631579</c:v>
                </c:pt>
                <c:pt idx="1567">
                  <c:v>868.90677345537756</c:v>
                </c:pt>
                <c:pt idx="1568">
                  <c:v>922.42710227272732</c:v>
                </c:pt>
                <c:pt idx="1569">
                  <c:v>1032.991757322176</c:v>
                </c:pt>
                <c:pt idx="1570">
                  <c:v>1072.793272727273</c:v>
                </c:pt>
                <c:pt idx="1571">
                  <c:v>924.6613513513513</c:v>
                </c:pt>
                <c:pt idx="1572">
                  <c:v>956.57589201877931</c:v>
                </c:pt>
                <c:pt idx="1573">
                  <c:v>813.96854545454539</c:v>
                </c:pt>
                <c:pt idx="1574">
                  <c:v>779.76529850746272</c:v>
                </c:pt>
                <c:pt idx="1575">
                  <c:v>944.98164772727262</c:v>
                </c:pt>
                <c:pt idx="1576">
                  <c:v>977.48346153846148</c:v>
                </c:pt>
                <c:pt idx="1577">
                  <c:v>1012.561424302789</c:v>
                </c:pt>
                <c:pt idx="1578">
                  <c:v>1571.313826530612</c:v>
                </c:pt>
                <c:pt idx="1579">
                  <c:v>1498.1712500000001</c:v>
                </c:pt>
                <c:pt idx="1580">
                  <c:v>790.33180473372784</c:v>
                </c:pt>
                <c:pt idx="1581">
                  <c:v>1089.4357575757581</c:v>
                </c:pt>
                <c:pt idx="1582">
                  <c:v>869.54089310829806</c:v>
                </c:pt>
                <c:pt idx="1583">
                  <c:v>848.47501144164767</c:v>
                </c:pt>
                <c:pt idx="1584">
                  <c:v>1084.314185303514</c:v>
                </c:pt>
                <c:pt idx="1585">
                  <c:v>851.82231428571424</c:v>
                </c:pt>
                <c:pt idx="1586">
                  <c:v>1017.787459349594</c:v>
                </c:pt>
                <c:pt idx="1587">
                  <c:v>880.91744888888888</c:v>
                </c:pt>
                <c:pt idx="1588">
                  <c:v>870.14477870813403</c:v>
                </c:pt>
                <c:pt idx="1589">
                  <c:v>807.76503770739066</c:v>
                </c:pt>
                <c:pt idx="1590">
                  <c:v>1208.2688059701491</c:v>
                </c:pt>
                <c:pt idx="1591">
                  <c:v>795.65229007633582</c:v>
                </c:pt>
                <c:pt idx="1592">
                  <c:v>853.38970339900413</c:v>
                </c:pt>
                <c:pt idx="1593">
                  <c:v>1100.299131455399</c:v>
                </c:pt>
                <c:pt idx="1594">
                  <c:v>861.33145569620251</c:v>
                </c:pt>
                <c:pt idx="1595">
                  <c:v>771.1290761750405</c:v>
                </c:pt>
                <c:pt idx="1596">
                  <c:v>825.54656015037597</c:v>
                </c:pt>
                <c:pt idx="1597">
                  <c:v>829.64519379844955</c:v>
                </c:pt>
                <c:pt idx="1598">
                  <c:v>858.6572839506174</c:v>
                </c:pt>
                <c:pt idx="1599">
                  <c:v>562.23057142857147</c:v>
                </c:pt>
                <c:pt idx="1600">
                  <c:v>635.58650406504069</c:v>
                </c:pt>
                <c:pt idx="1601">
                  <c:v>1028.870372670807</c:v>
                </c:pt>
                <c:pt idx="1602">
                  <c:v>1195.807382716049</c:v>
                </c:pt>
                <c:pt idx="1603">
                  <c:v>1046.260504451039</c:v>
                </c:pt>
                <c:pt idx="1604">
                  <c:v>979.03675824175821</c:v>
                </c:pt>
                <c:pt idx="1605">
                  <c:v>1051.714633333333</c:v>
                </c:pt>
                <c:pt idx="1606">
                  <c:v>590.91648387096768</c:v>
                </c:pt>
                <c:pt idx="1607">
                  <c:v>917.91071005917161</c:v>
                </c:pt>
                <c:pt idx="1608">
                  <c:v>714.08411764705886</c:v>
                </c:pt>
                <c:pt idx="1609">
                  <c:v>709.21925465838513</c:v>
                </c:pt>
                <c:pt idx="1610">
                  <c:v>646.08561983471077</c:v>
                </c:pt>
                <c:pt idx="1611">
                  <c:v>680.91699999999992</c:v>
                </c:pt>
                <c:pt idx="1612">
                  <c:v>1142.2669897959181</c:v>
                </c:pt>
                <c:pt idx="1613">
                  <c:v>834.11828099173556</c:v>
                </c:pt>
                <c:pt idx="1614">
                  <c:v>885.06274999999994</c:v>
                </c:pt>
                <c:pt idx="1615">
                  <c:v>884.54205882352937</c:v>
                </c:pt>
                <c:pt idx="1616">
                  <c:v>1069.127128205128</c:v>
                </c:pt>
                <c:pt idx="1617">
                  <c:v>980.5362295081967</c:v>
                </c:pt>
                <c:pt idx="1618">
                  <c:v>776.45600000000002</c:v>
                </c:pt>
                <c:pt idx="1619">
                  <c:v>737.51870813397136</c:v>
                </c:pt>
                <c:pt idx="1620">
                  <c:v>701.50817307692307</c:v>
                </c:pt>
                <c:pt idx="1621">
                  <c:v>855.22595330739307</c:v>
                </c:pt>
                <c:pt idx="1622">
                  <c:v>1189.253649635036</c:v>
                </c:pt>
                <c:pt idx="1623">
                  <c:v>803.48729241877265</c:v>
                </c:pt>
                <c:pt idx="1624">
                  <c:v>502.23297029702968</c:v>
                </c:pt>
                <c:pt idx="1625">
                  <c:v>1185.659387755102</c:v>
                </c:pt>
                <c:pt idx="1626">
                  <c:v>997.85360000000003</c:v>
                </c:pt>
                <c:pt idx="1627">
                  <c:v>899.3531476323119</c:v>
                </c:pt>
                <c:pt idx="1628">
                  <c:v>827.8500240963856</c:v>
                </c:pt>
                <c:pt idx="1629">
                  <c:v>988.48073333333343</c:v>
                </c:pt>
                <c:pt idx="1630">
                  <c:v>513.40524296675198</c:v>
                </c:pt>
                <c:pt idx="1631">
                  <c:v>763.33160965794764</c:v>
                </c:pt>
                <c:pt idx="1632">
                  <c:v>860.70854671280279</c:v>
                </c:pt>
                <c:pt idx="1633">
                  <c:v>844.41559829059827</c:v>
                </c:pt>
                <c:pt idx="1634">
                  <c:v>873.25168815943721</c:v>
                </c:pt>
                <c:pt idx="1635">
                  <c:v>741.33985130111535</c:v>
                </c:pt>
                <c:pt idx="1636">
                  <c:v>579.67522727272728</c:v>
                </c:pt>
                <c:pt idx="1637">
                  <c:v>747.84062318840574</c:v>
                </c:pt>
                <c:pt idx="1638">
                  <c:v>910.49779761904767</c:v>
                </c:pt>
                <c:pt idx="1639">
                  <c:v>813.99278735632186</c:v>
                </c:pt>
                <c:pt idx="1640">
                  <c:v>693.53605504587154</c:v>
                </c:pt>
                <c:pt idx="1641">
                  <c:v>836.20600947521871</c:v>
                </c:pt>
                <c:pt idx="1642">
                  <c:v>1263.8818916155419</c:v>
                </c:pt>
                <c:pt idx="1643">
                  <c:v>1115.342647058824</c:v>
                </c:pt>
                <c:pt idx="1644">
                  <c:v>1396.279383561644</c:v>
                </c:pt>
                <c:pt idx="1645">
                  <c:v>796.59467866323916</c:v>
                </c:pt>
                <c:pt idx="1646">
                  <c:v>1082.9865645514219</c:v>
                </c:pt>
                <c:pt idx="1647">
                  <c:v>661.85406832298145</c:v>
                </c:pt>
                <c:pt idx="1648">
                  <c:v>674.73625514403295</c:v>
                </c:pt>
                <c:pt idx="1649">
                  <c:v>1115.3595398773009</c:v>
                </c:pt>
                <c:pt idx="1650">
                  <c:v>945.05741379310336</c:v>
                </c:pt>
                <c:pt idx="1651">
                  <c:v>941.31977777777774</c:v>
                </c:pt>
                <c:pt idx="1652">
                  <c:v>548.64179894179892</c:v>
                </c:pt>
                <c:pt idx="1653">
                  <c:v>641.30199004975123</c:v>
                </c:pt>
                <c:pt idx="1654">
                  <c:v>1003.1441566265059</c:v>
                </c:pt>
                <c:pt idx="1655">
                  <c:v>906.92099715099721</c:v>
                </c:pt>
                <c:pt idx="1656">
                  <c:v>753.12191275167777</c:v>
                </c:pt>
                <c:pt idx="1657">
                  <c:v>1070.3178188539739</c:v>
                </c:pt>
                <c:pt idx="1658">
                  <c:v>794.4779439252336</c:v>
                </c:pt>
                <c:pt idx="1659">
                  <c:v>1110.598031088083</c:v>
                </c:pt>
                <c:pt idx="1660">
                  <c:v>746.73587234042554</c:v>
                </c:pt>
                <c:pt idx="1661">
                  <c:v>726.04531914893619</c:v>
                </c:pt>
                <c:pt idx="1662">
                  <c:v>1071.3855248618779</c:v>
                </c:pt>
                <c:pt idx="1663">
                  <c:v>982.61582375478918</c:v>
                </c:pt>
                <c:pt idx="1664">
                  <c:v>840.84430809399475</c:v>
                </c:pt>
                <c:pt idx="1665">
                  <c:v>1043.355959302326</c:v>
                </c:pt>
                <c:pt idx="1666">
                  <c:v>884.73137142857138</c:v>
                </c:pt>
                <c:pt idx="1667">
                  <c:v>680.85</c:v>
                </c:pt>
                <c:pt idx="1668">
                  <c:v>791.71386587771201</c:v>
                </c:pt>
                <c:pt idx="1669">
                  <c:v>696.41762302692666</c:v>
                </c:pt>
                <c:pt idx="1670">
                  <c:v>846.79029197080297</c:v>
                </c:pt>
                <c:pt idx="1671">
                  <c:v>762.51609022556386</c:v>
                </c:pt>
                <c:pt idx="1672">
                  <c:v>672.20830548926017</c:v>
                </c:pt>
                <c:pt idx="1673">
                  <c:v>1217.4006172839511</c:v>
                </c:pt>
                <c:pt idx="1674">
                  <c:v>656.38754901960783</c:v>
                </c:pt>
                <c:pt idx="1675">
                  <c:v>801.95308612440192</c:v>
                </c:pt>
                <c:pt idx="1676">
                  <c:v>744.21942976356047</c:v>
                </c:pt>
                <c:pt idx="1677">
                  <c:v>750.41948138297869</c:v>
                </c:pt>
                <c:pt idx="1678">
                  <c:v>770.59473684210525</c:v>
                </c:pt>
                <c:pt idx="1679">
                  <c:v>814.89615942028991</c:v>
                </c:pt>
                <c:pt idx="1680">
                  <c:v>671.80111570247936</c:v>
                </c:pt>
                <c:pt idx="1681">
                  <c:v>947.14610995850614</c:v>
                </c:pt>
                <c:pt idx="1682">
                  <c:v>818.10765243902438</c:v>
                </c:pt>
                <c:pt idx="1683">
                  <c:v>798.51093607305927</c:v>
                </c:pt>
                <c:pt idx="1684">
                  <c:v>899.96340298507459</c:v>
                </c:pt>
                <c:pt idx="1685">
                  <c:v>804.73276642018277</c:v>
                </c:pt>
                <c:pt idx="1686">
                  <c:v>652.46009174311916</c:v>
                </c:pt>
                <c:pt idx="1687">
                  <c:v>682.03537001897541</c:v>
                </c:pt>
                <c:pt idx="1688">
                  <c:v>880.52451165721482</c:v>
                </c:pt>
                <c:pt idx="1689">
                  <c:v>697.38388059701492</c:v>
                </c:pt>
                <c:pt idx="1690">
                  <c:v>747.44171841155242</c:v>
                </c:pt>
                <c:pt idx="1691">
                  <c:v>669.05000482160074</c:v>
                </c:pt>
                <c:pt idx="1692">
                  <c:v>1179.6205660377359</c:v>
                </c:pt>
                <c:pt idx="1693">
                  <c:v>578.32394409937899</c:v>
                </c:pt>
                <c:pt idx="1694">
                  <c:v>776.44892879647125</c:v>
                </c:pt>
                <c:pt idx="1695">
                  <c:v>872.7641031390134</c:v>
                </c:pt>
                <c:pt idx="1696">
                  <c:v>724.44382352941182</c:v>
                </c:pt>
                <c:pt idx="1697">
                  <c:v>856.19459459459449</c:v>
                </c:pt>
                <c:pt idx="1698">
                  <c:v>828.90674311926614</c:v>
                </c:pt>
                <c:pt idx="1699">
                  <c:v>607.81490114068436</c:v>
                </c:pt>
                <c:pt idx="1700">
                  <c:v>688.10872483221476</c:v>
                </c:pt>
                <c:pt idx="1701">
                  <c:v>749.05522613065318</c:v>
                </c:pt>
                <c:pt idx="1702">
                  <c:v>1474.3991803278691</c:v>
                </c:pt>
                <c:pt idx="1703">
                  <c:v>940.48313333333329</c:v>
                </c:pt>
                <c:pt idx="1704">
                  <c:v>718.50830018083184</c:v>
                </c:pt>
                <c:pt idx="1705">
                  <c:v>930.94335766423364</c:v>
                </c:pt>
                <c:pt idx="1706">
                  <c:v>709.48768976897691</c:v>
                </c:pt>
                <c:pt idx="1707">
                  <c:v>897.89653225806455</c:v>
                </c:pt>
                <c:pt idx="1708">
                  <c:v>817.88018324607322</c:v>
                </c:pt>
                <c:pt idx="1709">
                  <c:v>777.5447086614173</c:v>
                </c:pt>
                <c:pt idx="1710">
                  <c:v>576.01816120906801</c:v>
                </c:pt>
                <c:pt idx="1711">
                  <c:v>584.39947368421053</c:v>
                </c:pt>
                <c:pt idx="1712">
                  <c:v>763.79834645669291</c:v>
                </c:pt>
                <c:pt idx="1713">
                  <c:v>722.38336879432632</c:v>
                </c:pt>
                <c:pt idx="1714">
                  <c:v>725.50781609195406</c:v>
                </c:pt>
                <c:pt idx="1715">
                  <c:v>614.83390501319263</c:v>
                </c:pt>
                <c:pt idx="1716">
                  <c:v>963.4602293577982</c:v>
                </c:pt>
                <c:pt idx="1717">
                  <c:v>623.24913461538461</c:v>
                </c:pt>
                <c:pt idx="1718">
                  <c:v>671.49599771079738</c:v>
                </c:pt>
                <c:pt idx="1719">
                  <c:v>772.71426380368098</c:v>
                </c:pt>
                <c:pt idx="1720">
                  <c:v>825.97631578947369</c:v>
                </c:pt>
                <c:pt idx="1721">
                  <c:v>1107.334823529412</c:v>
                </c:pt>
                <c:pt idx="1722">
                  <c:v>684.15558558558564</c:v>
                </c:pt>
                <c:pt idx="1723">
                  <c:v>661.57994708994704</c:v>
                </c:pt>
                <c:pt idx="1724">
                  <c:v>637.65633663366339</c:v>
                </c:pt>
                <c:pt idx="1725">
                  <c:v>811.75114035087722</c:v>
                </c:pt>
                <c:pt idx="1726">
                  <c:v>716.13581349206356</c:v>
                </c:pt>
                <c:pt idx="1727">
                  <c:v>733.8558445945946</c:v>
                </c:pt>
                <c:pt idx="1728">
                  <c:v>634.05326018808773</c:v>
                </c:pt>
                <c:pt idx="1729">
                  <c:v>623.63125786163516</c:v>
                </c:pt>
                <c:pt idx="1730">
                  <c:v>636.2859983079527</c:v>
                </c:pt>
                <c:pt idx="1731">
                  <c:v>511.72638888888878</c:v>
                </c:pt>
                <c:pt idx="1732">
                  <c:v>757.51964065708421</c:v>
                </c:pt>
                <c:pt idx="1733">
                  <c:v>743.09685073339085</c:v>
                </c:pt>
                <c:pt idx="1734">
                  <c:v>1105.560696428571</c:v>
                </c:pt>
                <c:pt idx="1735">
                  <c:v>755.75091324200923</c:v>
                </c:pt>
                <c:pt idx="1736">
                  <c:v>982.04431137724544</c:v>
                </c:pt>
                <c:pt idx="1737">
                  <c:v>1277.876196721312</c:v>
                </c:pt>
                <c:pt idx="1738">
                  <c:v>847.30686946902654</c:v>
                </c:pt>
                <c:pt idx="1739">
                  <c:v>950.33408421052627</c:v>
                </c:pt>
                <c:pt idx="1740">
                  <c:v>960.21197424892705</c:v>
                </c:pt>
                <c:pt idx="1741">
                  <c:v>779.13028462998102</c:v>
                </c:pt>
                <c:pt idx="1742">
                  <c:v>1053.486012269939</c:v>
                </c:pt>
                <c:pt idx="1743">
                  <c:v>840.29483271375466</c:v>
                </c:pt>
                <c:pt idx="1744">
                  <c:v>929.1001986754967</c:v>
                </c:pt>
                <c:pt idx="1745">
                  <c:v>765.14361403508769</c:v>
                </c:pt>
                <c:pt idx="1746">
                  <c:v>659.92230452674892</c:v>
                </c:pt>
                <c:pt idx="1747">
                  <c:v>708.32867647058822</c:v>
                </c:pt>
                <c:pt idx="1748">
                  <c:v>1052.1481538461539</c:v>
                </c:pt>
                <c:pt idx="1749">
                  <c:v>1304.8298653198649</c:v>
                </c:pt>
                <c:pt idx="1750">
                  <c:v>549.44880281690143</c:v>
                </c:pt>
                <c:pt idx="1751">
                  <c:v>777.11197309417037</c:v>
                </c:pt>
                <c:pt idx="1752">
                  <c:v>920.73894957983191</c:v>
                </c:pt>
                <c:pt idx="1753">
                  <c:v>714.64509433962269</c:v>
                </c:pt>
                <c:pt idx="1754">
                  <c:v>563.26202985074622</c:v>
                </c:pt>
                <c:pt idx="1755">
                  <c:v>1144.3763758389259</c:v>
                </c:pt>
                <c:pt idx="1756">
                  <c:v>601.56973675551171</c:v>
                </c:pt>
                <c:pt idx="1757">
                  <c:v>751.2769204469646</c:v>
                </c:pt>
                <c:pt idx="1758">
                  <c:v>641.6911569826708</c:v>
                </c:pt>
                <c:pt idx="1759">
                  <c:v>526.49809349418354</c:v>
                </c:pt>
                <c:pt idx="1760">
                  <c:v>947.0553216374268</c:v>
                </c:pt>
                <c:pt idx="1761">
                  <c:v>849.24916666666672</c:v>
                </c:pt>
                <c:pt idx="1762">
                  <c:v>777.89680781758955</c:v>
                </c:pt>
                <c:pt idx="1763">
                  <c:v>757.75285714285724</c:v>
                </c:pt>
                <c:pt idx="1764">
                  <c:v>825.94752442996742</c:v>
                </c:pt>
                <c:pt idx="1765">
                  <c:v>535.74394285714288</c:v>
                </c:pt>
                <c:pt idx="1766">
                  <c:v>696.29587837837835</c:v>
                </c:pt>
                <c:pt idx="1767">
                  <c:v>654.20123943661974</c:v>
                </c:pt>
                <c:pt idx="1768">
                  <c:v>620.88835616438348</c:v>
                </c:pt>
                <c:pt idx="1769">
                  <c:v>909.37428063943162</c:v>
                </c:pt>
                <c:pt idx="1770">
                  <c:v>612.86645038167944</c:v>
                </c:pt>
                <c:pt idx="1771">
                  <c:v>754.88566473988442</c:v>
                </c:pt>
                <c:pt idx="1772">
                  <c:v>875.75965853658545</c:v>
                </c:pt>
                <c:pt idx="1773">
                  <c:v>773.16089201877935</c:v>
                </c:pt>
                <c:pt idx="1774">
                  <c:v>528.02641509433965</c:v>
                </c:pt>
                <c:pt idx="1775">
                  <c:v>683.57093394077447</c:v>
                </c:pt>
                <c:pt idx="1776">
                  <c:v>713.48974226804125</c:v>
                </c:pt>
                <c:pt idx="1777">
                  <c:v>956.97044720496888</c:v>
                </c:pt>
                <c:pt idx="1778">
                  <c:v>1054.064514563107</c:v>
                </c:pt>
                <c:pt idx="1779">
                  <c:v>965.81357429718878</c:v>
                </c:pt>
                <c:pt idx="1780">
                  <c:v>844.53049180327866</c:v>
                </c:pt>
                <c:pt idx="1781">
                  <c:v>833.21053254437857</c:v>
                </c:pt>
                <c:pt idx="1782">
                  <c:v>557.16321739130433</c:v>
                </c:pt>
                <c:pt idx="1783">
                  <c:v>893.65555147058819</c:v>
                </c:pt>
                <c:pt idx="1784">
                  <c:v>694.20573643410853</c:v>
                </c:pt>
                <c:pt idx="1785">
                  <c:v>864.69132075471703</c:v>
                </c:pt>
                <c:pt idx="1786">
                  <c:v>821.88912676056339</c:v>
                </c:pt>
                <c:pt idx="1787">
                  <c:v>1113.4593600000001</c:v>
                </c:pt>
                <c:pt idx="1788">
                  <c:v>683.99432835820903</c:v>
                </c:pt>
                <c:pt idx="1789">
                  <c:v>887.93766081871343</c:v>
                </c:pt>
                <c:pt idx="1790">
                  <c:v>1218.952781456954</c:v>
                </c:pt>
                <c:pt idx="1791">
                  <c:v>720.17608695652177</c:v>
                </c:pt>
                <c:pt idx="1792">
                  <c:v>736.46231111111103</c:v>
                </c:pt>
                <c:pt idx="1793">
                  <c:v>863.23996913580243</c:v>
                </c:pt>
                <c:pt idx="1794">
                  <c:v>846.18229982964226</c:v>
                </c:pt>
                <c:pt idx="1795">
                  <c:v>657.34961928934013</c:v>
                </c:pt>
                <c:pt idx="1796">
                  <c:v>909.43290243902436</c:v>
                </c:pt>
                <c:pt idx="1797">
                  <c:v>1076.966704918033</c:v>
                </c:pt>
                <c:pt idx="1798">
                  <c:v>867.88620218579229</c:v>
                </c:pt>
                <c:pt idx="1799">
                  <c:v>798.97422680412376</c:v>
                </c:pt>
                <c:pt idx="1800">
                  <c:v>697.54313333333334</c:v>
                </c:pt>
                <c:pt idx="1801">
                  <c:v>753.38049689440993</c:v>
                </c:pt>
                <c:pt idx="1802">
                  <c:v>1107.3051923076921</c:v>
                </c:pt>
                <c:pt idx="1803">
                  <c:v>756.91976945244949</c:v>
                </c:pt>
                <c:pt idx="1804">
                  <c:v>791.82181102362199</c:v>
                </c:pt>
                <c:pt idx="1805">
                  <c:v>762.39943722943724</c:v>
                </c:pt>
                <c:pt idx="1806">
                  <c:v>763.75367850098621</c:v>
                </c:pt>
                <c:pt idx="1807">
                  <c:v>726.84064150943391</c:v>
                </c:pt>
                <c:pt idx="1808">
                  <c:v>931.96317365269465</c:v>
                </c:pt>
                <c:pt idx="1809">
                  <c:v>619.50303964757711</c:v>
                </c:pt>
                <c:pt idx="1810">
                  <c:v>741.36438805970147</c:v>
                </c:pt>
                <c:pt idx="1811">
                  <c:v>781.56394366197185</c:v>
                </c:pt>
                <c:pt idx="1812">
                  <c:v>958.96554597701152</c:v>
                </c:pt>
                <c:pt idx="1813">
                  <c:v>753.28680147058822</c:v>
                </c:pt>
                <c:pt idx="1814">
                  <c:v>686.95206831119538</c:v>
                </c:pt>
                <c:pt idx="1815">
                  <c:v>1161.5681337047349</c:v>
                </c:pt>
                <c:pt idx="1816">
                  <c:v>906.36652173913046</c:v>
                </c:pt>
                <c:pt idx="1817">
                  <c:v>770.96531662269126</c:v>
                </c:pt>
                <c:pt idx="1818">
                  <c:v>659.40539682539679</c:v>
                </c:pt>
                <c:pt idx="1819">
                  <c:v>958.71024774774764</c:v>
                </c:pt>
                <c:pt idx="1820">
                  <c:v>744.71270029673587</c:v>
                </c:pt>
                <c:pt idx="1821">
                  <c:v>709.20465256797581</c:v>
                </c:pt>
                <c:pt idx="1822">
                  <c:v>1089.5339130434779</c:v>
                </c:pt>
                <c:pt idx="1823">
                  <c:v>800.60136</c:v>
                </c:pt>
                <c:pt idx="1824">
                  <c:v>1112.1444302176701</c:v>
                </c:pt>
                <c:pt idx="1825">
                  <c:v>890.10341121495333</c:v>
                </c:pt>
                <c:pt idx="1826">
                  <c:v>791.5793103448276</c:v>
                </c:pt>
                <c:pt idx="1827">
                  <c:v>761.96958333333339</c:v>
                </c:pt>
                <c:pt idx="1828">
                  <c:v>727.54422360248441</c:v>
                </c:pt>
                <c:pt idx="1829">
                  <c:v>836.47714766512411</c:v>
                </c:pt>
                <c:pt idx="1830">
                  <c:v>750.49287466923261</c:v>
                </c:pt>
                <c:pt idx="1831">
                  <c:v>1003.593492063492</c:v>
                </c:pt>
                <c:pt idx="1832">
                  <c:v>939.80270833333338</c:v>
                </c:pt>
                <c:pt idx="1833">
                  <c:v>993.01290476190468</c:v>
                </c:pt>
                <c:pt idx="1834">
                  <c:v>1606.9481818181821</c:v>
                </c:pt>
                <c:pt idx="1835">
                  <c:v>890.25701570680621</c:v>
                </c:pt>
                <c:pt idx="1836">
                  <c:v>813.99672316384192</c:v>
                </c:pt>
                <c:pt idx="1837">
                  <c:v>908.33527559055119</c:v>
                </c:pt>
                <c:pt idx="1838">
                  <c:v>723.5070731707317</c:v>
                </c:pt>
                <c:pt idx="1839">
                  <c:v>1141.039056603774</c:v>
                </c:pt>
                <c:pt idx="1840">
                  <c:v>794.25799999999992</c:v>
                </c:pt>
                <c:pt idx="1841">
                  <c:v>1115.6132500000001</c:v>
                </c:pt>
                <c:pt idx="1842">
                  <c:v>946.73274900398405</c:v>
                </c:pt>
                <c:pt idx="1843">
                  <c:v>849.01071428571424</c:v>
                </c:pt>
                <c:pt idx="1844">
                  <c:v>945.53870737073714</c:v>
                </c:pt>
                <c:pt idx="1845">
                  <c:v>937.71148936170209</c:v>
                </c:pt>
                <c:pt idx="1846">
                  <c:v>691.49341085271328</c:v>
                </c:pt>
                <c:pt idx="1847">
                  <c:v>1030.938974358975</c:v>
                </c:pt>
                <c:pt idx="1848">
                  <c:v>1365.060220820189</c:v>
                </c:pt>
                <c:pt idx="1849">
                  <c:v>755.4443996333639</c:v>
                </c:pt>
                <c:pt idx="1850">
                  <c:v>718.52625935162098</c:v>
                </c:pt>
                <c:pt idx="1851">
                  <c:v>970.26691642651292</c:v>
                </c:pt>
                <c:pt idx="1852">
                  <c:v>840.30546475995914</c:v>
                </c:pt>
                <c:pt idx="1853">
                  <c:v>1120.761643192488</c:v>
                </c:pt>
                <c:pt idx="1854">
                  <c:v>914.16993091537131</c:v>
                </c:pt>
                <c:pt idx="1855">
                  <c:v>774.17743073782447</c:v>
                </c:pt>
                <c:pt idx="1856">
                  <c:v>505.94868686868688</c:v>
                </c:pt>
                <c:pt idx="1857">
                  <c:v>1103.853708487085</c:v>
                </c:pt>
                <c:pt idx="1858">
                  <c:v>1024.647826086956</c:v>
                </c:pt>
                <c:pt idx="1859">
                  <c:v>997.98186234817808</c:v>
                </c:pt>
                <c:pt idx="1860">
                  <c:v>1053.912201591512</c:v>
                </c:pt>
                <c:pt idx="1861">
                  <c:v>682.8054736842106</c:v>
                </c:pt>
                <c:pt idx="1862">
                  <c:v>724.06976562500006</c:v>
                </c:pt>
                <c:pt idx="1863">
                  <c:v>804.82938007380073</c:v>
                </c:pt>
                <c:pt idx="1864">
                  <c:v>628.29015384615388</c:v>
                </c:pt>
                <c:pt idx="1865">
                  <c:v>958.2195302013422</c:v>
                </c:pt>
                <c:pt idx="1866">
                  <c:v>738.94836858006045</c:v>
                </c:pt>
                <c:pt idx="1867">
                  <c:v>567.50453815261051</c:v>
                </c:pt>
                <c:pt idx="1868">
                  <c:v>690.24271255060728</c:v>
                </c:pt>
                <c:pt idx="1869">
                  <c:v>834.58971751412435</c:v>
                </c:pt>
                <c:pt idx="1870">
                  <c:v>627.85835526315793</c:v>
                </c:pt>
                <c:pt idx="1871">
                  <c:v>656.34368715083804</c:v>
                </c:pt>
                <c:pt idx="1872">
                  <c:v>837.24016046681254</c:v>
                </c:pt>
                <c:pt idx="1873">
                  <c:v>987.77142857142849</c:v>
                </c:pt>
                <c:pt idx="1874">
                  <c:v>1037.480722021661</c:v>
                </c:pt>
                <c:pt idx="1875">
                  <c:v>803.4221287128712</c:v>
                </c:pt>
                <c:pt idx="1876">
                  <c:v>739.57742000503902</c:v>
                </c:pt>
                <c:pt idx="1877">
                  <c:v>748.47459459459458</c:v>
                </c:pt>
                <c:pt idx="1878">
                  <c:v>1190.977431693989</c:v>
                </c:pt>
                <c:pt idx="1879">
                  <c:v>819.77020320855615</c:v>
                </c:pt>
                <c:pt idx="1880">
                  <c:v>1203.655405405405</c:v>
                </c:pt>
                <c:pt idx="1881">
                  <c:v>994.88773584905664</c:v>
                </c:pt>
                <c:pt idx="1882">
                  <c:v>1014.9431578947371</c:v>
                </c:pt>
                <c:pt idx="1883">
                  <c:v>996.72955000000002</c:v>
                </c:pt>
                <c:pt idx="1884">
                  <c:v>843.29340909090899</c:v>
                </c:pt>
                <c:pt idx="1885">
                  <c:v>721.64347540983613</c:v>
                </c:pt>
                <c:pt idx="1886">
                  <c:v>932.44348214285708</c:v>
                </c:pt>
                <c:pt idx="1887">
                  <c:v>751.43999999999994</c:v>
                </c:pt>
                <c:pt idx="1888">
                  <c:v>679.30823970037454</c:v>
                </c:pt>
                <c:pt idx="1889">
                  <c:v>871.39451807228909</c:v>
                </c:pt>
                <c:pt idx="1890">
                  <c:v>917.70948905109492</c:v>
                </c:pt>
                <c:pt idx="1891">
                  <c:v>898.54723118279571</c:v>
                </c:pt>
                <c:pt idx="1892">
                  <c:v>1012.968989071038</c:v>
                </c:pt>
                <c:pt idx="1893">
                  <c:v>685.63832244008711</c:v>
                </c:pt>
                <c:pt idx="1894">
                  <c:v>800.44593283582094</c:v>
                </c:pt>
                <c:pt idx="1895">
                  <c:v>163.81248826291079</c:v>
                </c:pt>
                <c:pt idx="1896">
                  <c:v>447.31134502923982</c:v>
                </c:pt>
                <c:pt idx="1897">
                  <c:v>1112.8937019230771</c:v>
                </c:pt>
                <c:pt idx="1898">
                  <c:v>516.69377892030855</c:v>
                </c:pt>
                <c:pt idx="1899">
                  <c:v>728.16602484472048</c:v>
                </c:pt>
                <c:pt idx="1900">
                  <c:v>950.23310126582271</c:v>
                </c:pt>
                <c:pt idx="1901">
                  <c:v>995.26114825581396</c:v>
                </c:pt>
                <c:pt idx="1902">
                  <c:v>759.49459770114936</c:v>
                </c:pt>
                <c:pt idx="1903">
                  <c:v>897.17269102990031</c:v>
                </c:pt>
                <c:pt idx="1904">
                  <c:v>941.11367187500002</c:v>
                </c:pt>
                <c:pt idx="1905">
                  <c:v>1006.87963963964</c:v>
                </c:pt>
                <c:pt idx="1906">
                  <c:v>991.80183246073295</c:v>
                </c:pt>
                <c:pt idx="1907">
                  <c:v>1003.199097222222</c:v>
                </c:pt>
                <c:pt idx="1908">
                  <c:v>1505.8547386759581</c:v>
                </c:pt>
                <c:pt idx="1909">
                  <c:v>953.34843137254904</c:v>
                </c:pt>
                <c:pt idx="1910">
                  <c:v>900.72314207650265</c:v>
                </c:pt>
                <c:pt idx="1911">
                  <c:v>705.95226190476194</c:v>
                </c:pt>
                <c:pt idx="1912">
                  <c:v>840.70425985090526</c:v>
                </c:pt>
                <c:pt idx="1913">
                  <c:v>1007.442722772277</c:v>
                </c:pt>
                <c:pt idx="1914">
                  <c:v>662.4279540229885</c:v>
                </c:pt>
                <c:pt idx="1915">
                  <c:v>869.13775388291526</c:v>
                </c:pt>
                <c:pt idx="1916">
                  <c:v>773.32268078889706</c:v>
                </c:pt>
                <c:pt idx="1917">
                  <c:v>605.87563291139247</c:v>
                </c:pt>
                <c:pt idx="1918">
                  <c:v>724.63361867704282</c:v>
                </c:pt>
                <c:pt idx="1919">
                  <c:v>1025.7295412844039</c:v>
                </c:pt>
                <c:pt idx="1920">
                  <c:v>1329.467984496124</c:v>
                </c:pt>
                <c:pt idx="1921">
                  <c:v>968.73577669902909</c:v>
                </c:pt>
                <c:pt idx="1922">
                  <c:v>995.14588709677412</c:v>
                </c:pt>
                <c:pt idx="1923">
                  <c:v>813.34197674418613</c:v>
                </c:pt>
                <c:pt idx="1924">
                  <c:v>843.30100000000004</c:v>
                </c:pt>
                <c:pt idx="1925">
                  <c:v>786.43824427480922</c:v>
                </c:pt>
                <c:pt idx="1926">
                  <c:v>1164.5927966101699</c:v>
                </c:pt>
                <c:pt idx="1927">
                  <c:v>811.64387499999998</c:v>
                </c:pt>
                <c:pt idx="1928">
                  <c:v>615.16112449799198</c:v>
                </c:pt>
                <c:pt idx="1929">
                  <c:v>811.20098484848484</c:v>
                </c:pt>
                <c:pt idx="1930">
                  <c:v>903.02522727272731</c:v>
                </c:pt>
                <c:pt idx="1931">
                  <c:v>825.8301915708812</c:v>
                </c:pt>
                <c:pt idx="1932">
                  <c:v>805.30079310344831</c:v>
                </c:pt>
                <c:pt idx="1933">
                  <c:v>1155.6797546012269</c:v>
                </c:pt>
                <c:pt idx="1934">
                  <c:v>859.64351791530942</c:v>
                </c:pt>
                <c:pt idx="1935">
                  <c:v>639.05674970344</c:v>
                </c:pt>
                <c:pt idx="1936">
                  <c:v>575.65648648648641</c:v>
                </c:pt>
                <c:pt idx="1937">
                  <c:v>962.78227748691108</c:v>
                </c:pt>
                <c:pt idx="1938">
                  <c:v>913.24806451612915</c:v>
                </c:pt>
                <c:pt idx="1939">
                  <c:v>708.51088443396225</c:v>
                </c:pt>
                <c:pt idx="1940">
                  <c:v>817.50190217391309</c:v>
                </c:pt>
                <c:pt idx="1941">
                  <c:v>1027.3502392344501</c:v>
                </c:pt>
                <c:pt idx="1942">
                  <c:v>1118.402788461538</c:v>
                </c:pt>
                <c:pt idx="1943">
                  <c:v>777.29204379562043</c:v>
                </c:pt>
                <c:pt idx="1944">
                  <c:v>482.24085714285712</c:v>
                </c:pt>
                <c:pt idx="1945">
                  <c:v>945.03835616438357</c:v>
                </c:pt>
                <c:pt idx="1946">
                  <c:v>785.69701807228921</c:v>
                </c:pt>
                <c:pt idx="1947">
                  <c:v>935.63954545454544</c:v>
                </c:pt>
                <c:pt idx="1948">
                  <c:v>962.29782383419695</c:v>
                </c:pt>
                <c:pt idx="1949">
                  <c:v>732.5529057591624</c:v>
                </c:pt>
                <c:pt idx="1950">
                  <c:v>642.25170542635658</c:v>
                </c:pt>
                <c:pt idx="1951">
                  <c:v>1031.8432820512819</c:v>
                </c:pt>
                <c:pt idx="1952">
                  <c:v>682.89445652173913</c:v>
                </c:pt>
                <c:pt idx="1953">
                  <c:v>794.8358415841584</c:v>
                </c:pt>
                <c:pt idx="1954">
                  <c:v>1126.594265232975</c:v>
                </c:pt>
                <c:pt idx="1955">
                  <c:v>863.4710924369748</c:v>
                </c:pt>
                <c:pt idx="1956">
                  <c:v>725.81833333333338</c:v>
                </c:pt>
                <c:pt idx="1957">
                  <c:v>687.5259025787966</c:v>
                </c:pt>
                <c:pt idx="1958">
                  <c:v>727.47481481481486</c:v>
                </c:pt>
                <c:pt idx="1959">
                  <c:v>1043.431055900621</c:v>
                </c:pt>
                <c:pt idx="1960">
                  <c:v>811.1870163934426</c:v>
                </c:pt>
                <c:pt idx="1961">
                  <c:v>1037.539890710382</c:v>
                </c:pt>
                <c:pt idx="1962">
                  <c:v>755.40105263157886</c:v>
                </c:pt>
                <c:pt idx="1963">
                  <c:v>842.44194029850746</c:v>
                </c:pt>
                <c:pt idx="1964">
                  <c:v>557.24716666666666</c:v>
                </c:pt>
                <c:pt idx="1965">
                  <c:v>953.42792035398224</c:v>
                </c:pt>
                <c:pt idx="1966">
                  <c:v>714.11772222222226</c:v>
                </c:pt>
                <c:pt idx="1967">
                  <c:v>652.1310882352941</c:v>
                </c:pt>
                <c:pt idx="1968">
                  <c:v>1046.6748148148149</c:v>
                </c:pt>
                <c:pt idx="1969">
                  <c:v>1006.8992307692311</c:v>
                </c:pt>
                <c:pt idx="1970">
                  <c:v>599.73039800995025</c:v>
                </c:pt>
                <c:pt idx="1971">
                  <c:v>891.42656565656569</c:v>
                </c:pt>
                <c:pt idx="1972">
                  <c:v>1212.370451127819</c:v>
                </c:pt>
                <c:pt idx="1973">
                  <c:v>850.77449999999999</c:v>
                </c:pt>
                <c:pt idx="1974">
                  <c:v>830.47319999999991</c:v>
                </c:pt>
                <c:pt idx="1975">
                  <c:v>540.51547101449273</c:v>
                </c:pt>
                <c:pt idx="1976">
                  <c:v>898.04944711538462</c:v>
                </c:pt>
                <c:pt idx="1977">
                  <c:v>591.24646840148694</c:v>
                </c:pt>
                <c:pt idx="1978">
                  <c:v>810.8375392670157</c:v>
                </c:pt>
                <c:pt idx="1979">
                  <c:v>816.78350877192986</c:v>
                </c:pt>
                <c:pt idx="1980">
                  <c:v>437.49433333333332</c:v>
                </c:pt>
                <c:pt idx="1981">
                  <c:v>808.22318840579715</c:v>
                </c:pt>
                <c:pt idx="1982">
                  <c:v>978.96285714285716</c:v>
                </c:pt>
                <c:pt idx="1983">
                  <c:v>873.43961832061063</c:v>
                </c:pt>
                <c:pt idx="1984">
                  <c:v>592.88817543859648</c:v>
                </c:pt>
                <c:pt idx="1985">
                  <c:v>781.89415011037522</c:v>
                </c:pt>
                <c:pt idx="1986">
                  <c:v>192.94986111111109</c:v>
                </c:pt>
                <c:pt idx="1987">
                  <c:v>900.58683486238533</c:v>
                </c:pt>
                <c:pt idx="1988">
                  <c:v>676.62484472049687</c:v>
                </c:pt>
                <c:pt idx="1989">
                  <c:v>1002.829556962025</c:v>
                </c:pt>
                <c:pt idx="1990">
                  <c:v>1036.108132780083</c:v>
                </c:pt>
                <c:pt idx="1991">
                  <c:v>824.46525641025642</c:v>
                </c:pt>
                <c:pt idx="1992">
                  <c:v>917.65176056338032</c:v>
                </c:pt>
                <c:pt idx="1993">
                  <c:v>616.53709433962274</c:v>
                </c:pt>
                <c:pt idx="1994">
                  <c:v>911.61041666666665</c:v>
                </c:pt>
                <c:pt idx="1995">
                  <c:v>1474.7725477707011</c:v>
                </c:pt>
                <c:pt idx="1996">
                  <c:v>1041.880095541401</c:v>
                </c:pt>
                <c:pt idx="1997">
                  <c:v>1047.5405063291139</c:v>
                </c:pt>
                <c:pt idx="1998">
                  <c:v>693.9637022900763</c:v>
                </c:pt>
                <c:pt idx="1999">
                  <c:v>835.45952380952383</c:v>
                </c:pt>
                <c:pt idx="2000">
                  <c:v>828.00201388888888</c:v>
                </c:pt>
                <c:pt idx="2001">
                  <c:v>736.3206736353078</c:v>
                </c:pt>
                <c:pt idx="2002">
                  <c:v>863.71523514851492</c:v>
                </c:pt>
                <c:pt idx="2003">
                  <c:v>880.65678832116782</c:v>
                </c:pt>
                <c:pt idx="2004">
                  <c:v>1121.8653374233129</c:v>
                </c:pt>
                <c:pt idx="2005">
                  <c:v>797.84346153846161</c:v>
                </c:pt>
                <c:pt idx="2006">
                  <c:v>571.4245882352941</c:v>
                </c:pt>
                <c:pt idx="2007">
                  <c:v>1146.8003053435109</c:v>
                </c:pt>
                <c:pt idx="2008">
                  <c:v>656.73134228187917</c:v>
                </c:pt>
                <c:pt idx="2009">
                  <c:v>755.09074074074078</c:v>
                </c:pt>
                <c:pt idx="2010">
                  <c:v>514.86461818181817</c:v>
                </c:pt>
                <c:pt idx="2011">
                  <c:v>729.04557522123889</c:v>
                </c:pt>
                <c:pt idx="2012">
                  <c:v>784.09188333333339</c:v>
                </c:pt>
                <c:pt idx="2013">
                  <c:v>1215.789263803681</c:v>
                </c:pt>
                <c:pt idx="2014">
                  <c:v>756.76560240963852</c:v>
                </c:pt>
                <c:pt idx="2015">
                  <c:v>638.81278145695364</c:v>
                </c:pt>
                <c:pt idx="2016">
                  <c:v>741.02034954407293</c:v>
                </c:pt>
                <c:pt idx="2017">
                  <c:v>1111.0768636363639</c:v>
                </c:pt>
                <c:pt idx="2018">
                  <c:v>1184.2593243243241</c:v>
                </c:pt>
                <c:pt idx="2019">
                  <c:v>790.89271276595753</c:v>
                </c:pt>
                <c:pt idx="2020">
                  <c:v>889.96192307692309</c:v>
                </c:pt>
                <c:pt idx="2021">
                  <c:v>842.77459183673477</c:v>
                </c:pt>
                <c:pt idx="2022">
                  <c:v>727.40615384615387</c:v>
                </c:pt>
                <c:pt idx="2023">
                  <c:v>438.42028846153852</c:v>
                </c:pt>
                <c:pt idx="2024">
                  <c:v>684.07818181818175</c:v>
                </c:pt>
                <c:pt idx="2025">
                  <c:v>802.10921739130436</c:v>
                </c:pt>
                <c:pt idx="2026">
                  <c:v>774.63380341880338</c:v>
                </c:pt>
                <c:pt idx="2027">
                  <c:v>833.92745614035084</c:v>
                </c:pt>
                <c:pt idx="2028">
                  <c:v>569.10355072463767</c:v>
                </c:pt>
                <c:pt idx="2029">
                  <c:v>983.47415282392012</c:v>
                </c:pt>
                <c:pt idx="2030">
                  <c:v>967.32960714285707</c:v>
                </c:pt>
                <c:pt idx="2031">
                  <c:v>1015.5901091703061</c:v>
                </c:pt>
                <c:pt idx="2032">
                  <c:v>699.38760563380276</c:v>
                </c:pt>
                <c:pt idx="2033">
                  <c:v>1192.553225806452</c:v>
                </c:pt>
                <c:pt idx="2034">
                  <c:v>676.87333333333333</c:v>
                </c:pt>
                <c:pt idx="2035">
                  <c:v>657.1220192307693</c:v>
                </c:pt>
                <c:pt idx="2036">
                  <c:v>533.6844086021506</c:v>
                </c:pt>
                <c:pt idx="2037">
                  <c:v>1339.8013709677421</c:v>
                </c:pt>
                <c:pt idx="2038">
                  <c:v>1334.9180851063829</c:v>
                </c:pt>
                <c:pt idx="2039">
                  <c:v>845.25219047619044</c:v>
                </c:pt>
                <c:pt idx="2040">
                  <c:v>685.61760479041914</c:v>
                </c:pt>
                <c:pt idx="2041">
                  <c:v>1288.959516129032</c:v>
                </c:pt>
                <c:pt idx="2042">
                  <c:v>690.92727574750836</c:v>
                </c:pt>
                <c:pt idx="2043">
                  <c:v>1168.2520359281441</c:v>
                </c:pt>
                <c:pt idx="2044">
                  <c:v>644.97963963963969</c:v>
                </c:pt>
                <c:pt idx="2045">
                  <c:v>860.92268558951969</c:v>
                </c:pt>
                <c:pt idx="2046">
                  <c:v>580.6509767441861</c:v>
                </c:pt>
                <c:pt idx="2047">
                  <c:v>1124.166459459459</c:v>
                </c:pt>
                <c:pt idx="2048">
                  <c:v>784.08374647887319</c:v>
                </c:pt>
                <c:pt idx="2049">
                  <c:v>739.82553090332806</c:v>
                </c:pt>
                <c:pt idx="2050">
                  <c:v>962.06561797752806</c:v>
                </c:pt>
                <c:pt idx="2051">
                  <c:v>927.03267402637221</c:v>
                </c:pt>
                <c:pt idx="2052">
                  <c:v>1222.342542372882</c:v>
                </c:pt>
                <c:pt idx="2053">
                  <c:v>1013.182853039732</c:v>
                </c:pt>
                <c:pt idx="2054">
                  <c:v>1031.958353658536</c:v>
                </c:pt>
                <c:pt idx="2055">
                  <c:v>1511.62104477612</c:v>
                </c:pt>
                <c:pt idx="2056">
                  <c:v>707.59826484018276</c:v>
                </c:pt>
                <c:pt idx="2057">
                  <c:v>739.83082191780829</c:v>
                </c:pt>
                <c:pt idx="2058">
                  <c:v>650.14869415807561</c:v>
                </c:pt>
                <c:pt idx="2059">
                  <c:v>745.9813286713287</c:v>
                </c:pt>
                <c:pt idx="2060">
                  <c:v>359.27718367346938</c:v>
                </c:pt>
                <c:pt idx="2061">
                  <c:v>456.39078467153291</c:v>
                </c:pt>
                <c:pt idx="2062">
                  <c:v>712.75856223175958</c:v>
                </c:pt>
                <c:pt idx="2063">
                  <c:v>800.66320987654319</c:v>
                </c:pt>
                <c:pt idx="2064">
                  <c:v>661.40228070175442</c:v>
                </c:pt>
                <c:pt idx="2065">
                  <c:v>768.26747967479673</c:v>
                </c:pt>
                <c:pt idx="2066">
                  <c:v>999.29632286995513</c:v>
                </c:pt>
                <c:pt idx="2067">
                  <c:v>543.99931297709929</c:v>
                </c:pt>
                <c:pt idx="2068">
                  <c:v>760.05218978102187</c:v>
                </c:pt>
                <c:pt idx="2069">
                  <c:v>801.85045871559635</c:v>
                </c:pt>
                <c:pt idx="2070">
                  <c:v>684.72995850622397</c:v>
                </c:pt>
                <c:pt idx="2071">
                  <c:v>860.57457516339866</c:v>
                </c:pt>
                <c:pt idx="2072">
                  <c:v>907.43756024096388</c:v>
                </c:pt>
                <c:pt idx="2073">
                  <c:v>1086.992958333333</c:v>
                </c:pt>
                <c:pt idx="2074">
                  <c:v>970.82304687500005</c:v>
                </c:pt>
                <c:pt idx="2075">
                  <c:v>906.00440203562334</c:v>
                </c:pt>
                <c:pt idx="2076">
                  <c:v>791.22467091295118</c:v>
                </c:pt>
                <c:pt idx="2077">
                  <c:v>651.75815384615385</c:v>
                </c:pt>
                <c:pt idx="2078">
                  <c:v>868.45419540229886</c:v>
                </c:pt>
                <c:pt idx="2079">
                  <c:v>1026.2494495412841</c:v>
                </c:pt>
                <c:pt idx="2080">
                  <c:v>607.64614213197979</c:v>
                </c:pt>
                <c:pt idx="2081">
                  <c:v>1316.856076696165</c:v>
                </c:pt>
                <c:pt idx="2082">
                  <c:v>1186.6380864197531</c:v>
                </c:pt>
                <c:pt idx="2083">
                  <c:v>816.78144144144153</c:v>
                </c:pt>
                <c:pt idx="2084">
                  <c:v>1247.5390355329951</c:v>
                </c:pt>
                <c:pt idx="2085">
                  <c:v>881.12669565217379</c:v>
                </c:pt>
                <c:pt idx="2086">
                  <c:v>741.3555522388059</c:v>
                </c:pt>
                <c:pt idx="2087">
                  <c:v>1134.5899999999999</c:v>
                </c:pt>
                <c:pt idx="2088">
                  <c:v>1021.538314176245</c:v>
                </c:pt>
                <c:pt idx="2089">
                  <c:v>945.30370600414074</c:v>
                </c:pt>
                <c:pt idx="2090">
                  <c:v>894.43304878048775</c:v>
                </c:pt>
                <c:pt idx="2091">
                  <c:v>813.79842592592593</c:v>
                </c:pt>
                <c:pt idx="2092">
                  <c:v>736.5057043879907</c:v>
                </c:pt>
                <c:pt idx="2093">
                  <c:v>767.03989690721642</c:v>
                </c:pt>
                <c:pt idx="2094">
                  <c:v>1076.5943693693689</c:v>
                </c:pt>
                <c:pt idx="2095">
                  <c:v>774.76291970802924</c:v>
                </c:pt>
                <c:pt idx="2096">
                  <c:v>883.40076233183856</c:v>
                </c:pt>
                <c:pt idx="2097">
                  <c:v>951.60536842105262</c:v>
                </c:pt>
                <c:pt idx="2098">
                  <c:v>753.91243243243241</c:v>
                </c:pt>
                <c:pt idx="2099">
                  <c:v>833.78728813559326</c:v>
                </c:pt>
                <c:pt idx="2100">
                  <c:v>1123.6347906976739</c:v>
                </c:pt>
                <c:pt idx="2101">
                  <c:v>827.77784482758614</c:v>
                </c:pt>
                <c:pt idx="2102">
                  <c:v>972.89712871287134</c:v>
                </c:pt>
                <c:pt idx="2103">
                  <c:v>830.27750000000003</c:v>
                </c:pt>
                <c:pt idx="2104">
                  <c:v>811.41367491166079</c:v>
                </c:pt>
                <c:pt idx="2105">
                  <c:v>879.21845841784989</c:v>
                </c:pt>
                <c:pt idx="2106">
                  <c:v>1043.8847953216371</c:v>
                </c:pt>
                <c:pt idx="2107">
                  <c:v>761.83705035971229</c:v>
                </c:pt>
                <c:pt idx="2108">
                  <c:v>1004.486586826347</c:v>
                </c:pt>
                <c:pt idx="2109">
                  <c:v>609.3921951219512</c:v>
                </c:pt>
                <c:pt idx="2110">
                  <c:v>852.1100327868852</c:v>
                </c:pt>
                <c:pt idx="2111">
                  <c:v>916.26513698630129</c:v>
                </c:pt>
                <c:pt idx="2112">
                  <c:v>441.35483402489632</c:v>
                </c:pt>
                <c:pt idx="2113">
                  <c:v>1019.832522123894</c:v>
                </c:pt>
                <c:pt idx="2114">
                  <c:v>716.4392622950819</c:v>
                </c:pt>
                <c:pt idx="2115">
                  <c:v>1059.5278846153849</c:v>
                </c:pt>
                <c:pt idx="2116">
                  <c:v>1074.8712578616351</c:v>
                </c:pt>
                <c:pt idx="2117">
                  <c:v>734.7690066225166</c:v>
                </c:pt>
                <c:pt idx="2118">
                  <c:v>721.58929701230227</c:v>
                </c:pt>
                <c:pt idx="2119">
                  <c:v>728.71909090909094</c:v>
                </c:pt>
                <c:pt idx="2120">
                  <c:v>866.24730994152048</c:v>
                </c:pt>
                <c:pt idx="2121">
                  <c:v>920.50833333333333</c:v>
                </c:pt>
                <c:pt idx="2122">
                  <c:v>875.89610389610391</c:v>
                </c:pt>
                <c:pt idx="2123">
                  <c:v>1071.0059531772581</c:v>
                </c:pt>
                <c:pt idx="2124">
                  <c:v>618.52151364764268</c:v>
                </c:pt>
                <c:pt idx="2125">
                  <c:v>852.65527777777777</c:v>
                </c:pt>
                <c:pt idx="2126">
                  <c:v>755.29419117647058</c:v>
                </c:pt>
                <c:pt idx="2127">
                  <c:v>605.99120603015081</c:v>
                </c:pt>
                <c:pt idx="2128">
                  <c:v>675.54132978723408</c:v>
                </c:pt>
                <c:pt idx="2129">
                  <c:v>775.78091811414379</c:v>
                </c:pt>
                <c:pt idx="2130">
                  <c:v>896.69321951219501</c:v>
                </c:pt>
                <c:pt idx="2131">
                  <c:v>727.16082568807337</c:v>
                </c:pt>
                <c:pt idx="2132">
                  <c:v>831.6878115942028</c:v>
                </c:pt>
                <c:pt idx="2133">
                  <c:v>963.8603215434083</c:v>
                </c:pt>
                <c:pt idx="2134">
                  <c:v>615.02805699481871</c:v>
                </c:pt>
                <c:pt idx="2135">
                  <c:v>1314.7196992481199</c:v>
                </c:pt>
                <c:pt idx="2136">
                  <c:v>1450.3524</c:v>
                </c:pt>
                <c:pt idx="2137">
                  <c:v>892.33462857142854</c:v>
                </c:pt>
                <c:pt idx="2138">
                  <c:v>867.54547945205479</c:v>
                </c:pt>
                <c:pt idx="2139">
                  <c:v>813.7693233082706</c:v>
                </c:pt>
                <c:pt idx="2140">
                  <c:v>758.55988700564978</c:v>
                </c:pt>
                <c:pt idx="2141">
                  <c:v>632.54453629032264</c:v>
                </c:pt>
                <c:pt idx="2142">
                  <c:v>996.65167741935466</c:v>
                </c:pt>
                <c:pt idx="2143">
                  <c:v>1005.506193548387</c:v>
                </c:pt>
                <c:pt idx="2144">
                  <c:v>866.13015075376882</c:v>
                </c:pt>
                <c:pt idx="2145">
                  <c:v>1076.704261704682</c:v>
                </c:pt>
                <c:pt idx="2146">
                  <c:v>823.6404814814814</c:v>
                </c:pt>
                <c:pt idx="2147">
                  <c:v>908.16553684210533</c:v>
                </c:pt>
                <c:pt idx="2148">
                  <c:v>693.82508650519037</c:v>
                </c:pt>
                <c:pt idx="2149">
                  <c:v>854.7299999999999</c:v>
                </c:pt>
                <c:pt idx="2150">
                  <c:v>979.09141552511414</c:v>
                </c:pt>
                <c:pt idx="2151">
                  <c:v>531.24936781609199</c:v>
                </c:pt>
                <c:pt idx="2152">
                  <c:v>836.92194139194135</c:v>
                </c:pt>
                <c:pt idx="2153">
                  <c:v>652.40251748251751</c:v>
                </c:pt>
                <c:pt idx="2154">
                  <c:v>1017.936169154229</c:v>
                </c:pt>
                <c:pt idx="2155">
                  <c:v>848.54428571428571</c:v>
                </c:pt>
                <c:pt idx="2156">
                  <c:v>696.01080108010797</c:v>
                </c:pt>
                <c:pt idx="2157">
                  <c:v>805.30436090225555</c:v>
                </c:pt>
                <c:pt idx="2158">
                  <c:v>1271.3171199999999</c:v>
                </c:pt>
                <c:pt idx="2159">
                  <c:v>753.06506410256407</c:v>
                </c:pt>
                <c:pt idx="2160">
                  <c:v>756.54750750750748</c:v>
                </c:pt>
                <c:pt idx="2161">
                  <c:v>823.10734824281155</c:v>
                </c:pt>
                <c:pt idx="2162">
                  <c:v>888.6145771144279</c:v>
                </c:pt>
                <c:pt idx="2163">
                  <c:v>758.34194798007741</c:v>
                </c:pt>
                <c:pt idx="2164">
                  <c:v>721.58386326194409</c:v>
                </c:pt>
                <c:pt idx="2165">
                  <c:v>905.35811387900355</c:v>
                </c:pt>
                <c:pt idx="2166">
                  <c:v>1021.034175824176</c:v>
                </c:pt>
                <c:pt idx="2167">
                  <c:v>1092.6768069306929</c:v>
                </c:pt>
                <c:pt idx="2168">
                  <c:v>897.6783333333334</c:v>
                </c:pt>
                <c:pt idx="2169">
                  <c:v>1230.096666666667</c:v>
                </c:pt>
                <c:pt idx="2170">
                  <c:v>858.91681274900395</c:v>
                </c:pt>
                <c:pt idx="2171">
                  <c:v>983.5615587529976</c:v>
                </c:pt>
                <c:pt idx="2172">
                  <c:v>692.31747826086951</c:v>
                </c:pt>
                <c:pt idx="2173">
                  <c:v>526.77969283276457</c:v>
                </c:pt>
                <c:pt idx="2174">
                  <c:v>912.56065849923425</c:v>
                </c:pt>
                <c:pt idx="2175">
                  <c:v>1231.867757009346</c:v>
                </c:pt>
                <c:pt idx="2176">
                  <c:v>758.55123931623928</c:v>
                </c:pt>
                <c:pt idx="2177">
                  <c:v>1074.199926470588</c:v>
                </c:pt>
                <c:pt idx="2178">
                  <c:v>809.60903548680619</c:v>
                </c:pt>
                <c:pt idx="2179">
                  <c:v>1119.6784067796609</c:v>
                </c:pt>
                <c:pt idx="2180">
                  <c:v>947.15240549828172</c:v>
                </c:pt>
                <c:pt idx="2181">
                  <c:v>758.96549217002234</c:v>
                </c:pt>
                <c:pt idx="2182">
                  <c:v>598.09880503144655</c:v>
                </c:pt>
                <c:pt idx="2183">
                  <c:v>794.7110220768601</c:v>
                </c:pt>
                <c:pt idx="2184">
                  <c:v>952.19848684210535</c:v>
                </c:pt>
                <c:pt idx="2185">
                  <c:v>1024.1460487804879</c:v>
                </c:pt>
                <c:pt idx="2186">
                  <c:v>827.55041584158425</c:v>
                </c:pt>
                <c:pt idx="2187">
                  <c:v>761.92494172494173</c:v>
                </c:pt>
                <c:pt idx="2188">
                  <c:v>949.78695852534554</c:v>
                </c:pt>
                <c:pt idx="2189">
                  <c:v>876.30133333333333</c:v>
                </c:pt>
                <c:pt idx="2190">
                  <c:v>1124.734411764706</c:v>
                </c:pt>
                <c:pt idx="2191">
                  <c:v>914.37201754385967</c:v>
                </c:pt>
                <c:pt idx="2192">
                  <c:v>848.97281636536638</c:v>
                </c:pt>
                <c:pt idx="2193">
                  <c:v>783.12846522781774</c:v>
                </c:pt>
                <c:pt idx="2194">
                  <c:v>666.10233644859807</c:v>
                </c:pt>
                <c:pt idx="2195">
                  <c:v>795.1462442396313</c:v>
                </c:pt>
                <c:pt idx="2196">
                  <c:v>970.19496062992118</c:v>
                </c:pt>
                <c:pt idx="2197">
                  <c:v>763.59147540983611</c:v>
                </c:pt>
                <c:pt idx="2198">
                  <c:v>736.34598290598285</c:v>
                </c:pt>
                <c:pt idx="2199">
                  <c:v>500.66592274678112</c:v>
                </c:pt>
                <c:pt idx="2200">
                  <c:v>871.86553459119489</c:v>
                </c:pt>
                <c:pt idx="2201">
                  <c:v>924.03912429378522</c:v>
                </c:pt>
                <c:pt idx="2202">
                  <c:v>898.10401159047012</c:v>
                </c:pt>
                <c:pt idx="2203">
                  <c:v>1149.7609887005649</c:v>
                </c:pt>
                <c:pt idx="2204">
                  <c:v>499.75853107344631</c:v>
                </c:pt>
                <c:pt idx="2205">
                  <c:v>769.23719178082195</c:v>
                </c:pt>
                <c:pt idx="2206">
                  <c:v>723.60705882352943</c:v>
                </c:pt>
                <c:pt idx="2207">
                  <c:v>724.9795423340961</c:v>
                </c:pt>
                <c:pt idx="2208">
                  <c:v>989.35148148148141</c:v>
                </c:pt>
                <c:pt idx="2209">
                  <c:v>706.24035211267608</c:v>
                </c:pt>
                <c:pt idx="2210">
                  <c:v>655.20704049844232</c:v>
                </c:pt>
                <c:pt idx="2211">
                  <c:v>587.9464609053498</c:v>
                </c:pt>
                <c:pt idx="2212">
                  <c:v>1164.8251105651109</c:v>
                </c:pt>
                <c:pt idx="2213">
                  <c:v>890.90947826086949</c:v>
                </c:pt>
                <c:pt idx="2214">
                  <c:v>848.08256259204711</c:v>
                </c:pt>
                <c:pt idx="2215">
                  <c:v>680.39924254016842</c:v>
                </c:pt>
                <c:pt idx="2216">
                  <c:v>1087.661594202898</c:v>
                </c:pt>
                <c:pt idx="2217">
                  <c:v>939.83579415501913</c:v>
                </c:pt>
                <c:pt idx="2218">
                  <c:v>872.96464037122973</c:v>
                </c:pt>
                <c:pt idx="2219">
                  <c:v>926.99185714285716</c:v>
                </c:pt>
                <c:pt idx="2220">
                  <c:v>708.93803706823917</c:v>
                </c:pt>
                <c:pt idx="2221">
                  <c:v>971.41096698113211</c:v>
                </c:pt>
                <c:pt idx="2222">
                  <c:v>934.20992990654202</c:v>
                </c:pt>
                <c:pt idx="2223">
                  <c:v>968.55968468468473</c:v>
                </c:pt>
                <c:pt idx="2224">
                  <c:v>915.10492211838005</c:v>
                </c:pt>
                <c:pt idx="2225">
                  <c:v>964.3220238095239</c:v>
                </c:pt>
                <c:pt idx="2226">
                  <c:v>741.81661290322575</c:v>
                </c:pt>
                <c:pt idx="2227">
                  <c:v>851.31845691382762</c:v>
                </c:pt>
                <c:pt idx="2228">
                  <c:v>875.75280851063826</c:v>
                </c:pt>
                <c:pt idx="2229">
                  <c:v>616.16293233082706</c:v>
                </c:pt>
                <c:pt idx="2230">
                  <c:v>985.56185840707974</c:v>
                </c:pt>
                <c:pt idx="2231">
                  <c:v>721.5615573770491</c:v>
                </c:pt>
                <c:pt idx="2232">
                  <c:v>1225.680231481482</c:v>
                </c:pt>
                <c:pt idx="2233">
                  <c:v>1110.2066500000001</c:v>
                </c:pt>
                <c:pt idx="2234">
                  <c:v>1295.4086285714291</c:v>
                </c:pt>
                <c:pt idx="2235">
                  <c:v>1231.061259259259</c:v>
                </c:pt>
                <c:pt idx="2236">
                  <c:v>1204.1230976430979</c:v>
                </c:pt>
                <c:pt idx="2237">
                  <c:v>798.36609958506233</c:v>
                </c:pt>
                <c:pt idx="2238">
                  <c:v>904.20662790697679</c:v>
                </c:pt>
                <c:pt idx="2239">
                  <c:v>1290.6502399999999</c:v>
                </c:pt>
                <c:pt idx="2240">
                  <c:v>870.76126666666664</c:v>
                </c:pt>
                <c:pt idx="2241">
                  <c:v>1344.5623893805309</c:v>
                </c:pt>
                <c:pt idx="2242">
                  <c:v>740.88138888888886</c:v>
                </c:pt>
                <c:pt idx="2243">
                  <c:v>748.17852713178297</c:v>
                </c:pt>
                <c:pt idx="2244">
                  <c:v>986.35020408163268</c:v>
                </c:pt>
                <c:pt idx="2245">
                  <c:v>1370.3447916666671</c:v>
                </c:pt>
                <c:pt idx="2246">
                  <c:v>1313.1763934426231</c:v>
                </c:pt>
                <c:pt idx="2247">
                  <c:v>839.91159420289864</c:v>
                </c:pt>
                <c:pt idx="2248">
                  <c:v>894.85510989010993</c:v>
                </c:pt>
                <c:pt idx="2249">
                  <c:v>730.95955128205128</c:v>
                </c:pt>
                <c:pt idx="2250">
                  <c:v>743.85715384615389</c:v>
                </c:pt>
                <c:pt idx="2251">
                  <c:v>735.21274809160298</c:v>
                </c:pt>
                <c:pt idx="2252">
                  <c:v>597.601</c:v>
                </c:pt>
                <c:pt idx="2253">
                  <c:v>775.97215277777786</c:v>
                </c:pt>
                <c:pt idx="2254">
                  <c:v>788.18592982456141</c:v>
                </c:pt>
                <c:pt idx="2255">
                  <c:v>881.47777777777776</c:v>
                </c:pt>
                <c:pt idx="2256">
                  <c:v>980.87420084865641</c:v>
                </c:pt>
                <c:pt idx="2257">
                  <c:v>782.01200883002207</c:v>
                </c:pt>
                <c:pt idx="2258">
                  <c:v>716.39381395348846</c:v>
                </c:pt>
                <c:pt idx="2259">
                  <c:v>990.59842391304358</c:v>
                </c:pt>
                <c:pt idx="2260">
                  <c:v>1030.5274842767301</c:v>
                </c:pt>
                <c:pt idx="2261">
                  <c:v>1107.942887700535</c:v>
                </c:pt>
                <c:pt idx="2262">
                  <c:v>1041.496315789474</c:v>
                </c:pt>
                <c:pt idx="2263">
                  <c:v>682.89307199999996</c:v>
                </c:pt>
                <c:pt idx="2264">
                  <c:v>623.75649253731342</c:v>
                </c:pt>
                <c:pt idx="2265">
                  <c:v>737.82491869918692</c:v>
                </c:pt>
                <c:pt idx="2266">
                  <c:v>733.70352201257867</c:v>
                </c:pt>
                <c:pt idx="2267">
                  <c:v>873.97528089887646</c:v>
                </c:pt>
                <c:pt idx="2268">
                  <c:v>878.07079999999996</c:v>
                </c:pt>
                <c:pt idx="2269">
                  <c:v>907.07241025641019</c:v>
                </c:pt>
                <c:pt idx="2270">
                  <c:v>953.8304868913857</c:v>
                </c:pt>
                <c:pt idx="2271">
                  <c:v>1036.907706766917</c:v>
                </c:pt>
                <c:pt idx="2272">
                  <c:v>912.2211288343558</c:v>
                </c:pt>
                <c:pt idx="2273">
                  <c:v>723.4424245283019</c:v>
                </c:pt>
                <c:pt idx="2274">
                  <c:v>989.90460093896706</c:v>
                </c:pt>
                <c:pt idx="2275">
                  <c:v>830.05685446009386</c:v>
                </c:pt>
                <c:pt idx="2276">
                  <c:v>1043.774723247232</c:v>
                </c:pt>
                <c:pt idx="2277">
                  <c:v>907.49170629370622</c:v>
                </c:pt>
                <c:pt idx="2278">
                  <c:v>1118.552045454546</c:v>
                </c:pt>
                <c:pt idx="2279">
                  <c:v>888.13354545454547</c:v>
                </c:pt>
                <c:pt idx="2280">
                  <c:v>815.72858996539787</c:v>
                </c:pt>
                <c:pt idx="2281">
                  <c:v>895.25</c:v>
                </c:pt>
                <c:pt idx="2282">
                  <c:v>887.08108013937283</c:v>
                </c:pt>
                <c:pt idx="2283">
                  <c:v>904.51292576419212</c:v>
                </c:pt>
                <c:pt idx="2284">
                  <c:v>1051.580989399293</c:v>
                </c:pt>
                <c:pt idx="2285">
                  <c:v>1373.642657807309</c:v>
                </c:pt>
                <c:pt idx="2286">
                  <c:v>720.40502164502163</c:v>
                </c:pt>
                <c:pt idx="2287">
                  <c:v>1108.274511627907</c:v>
                </c:pt>
                <c:pt idx="2288">
                  <c:v>723.92605187319884</c:v>
                </c:pt>
                <c:pt idx="2289">
                  <c:v>895.42471365638767</c:v>
                </c:pt>
                <c:pt idx="2290">
                  <c:v>1154.7139459459461</c:v>
                </c:pt>
                <c:pt idx="2291">
                  <c:v>979.53464480874311</c:v>
                </c:pt>
                <c:pt idx="2292">
                  <c:v>986.15638216560512</c:v>
                </c:pt>
                <c:pt idx="2293">
                  <c:v>715.67770270270273</c:v>
                </c:pt>
                <c:pt idx="2294">
                  <c:v>1072.368263888889</c:v>
                </c:pt>
                <c:pt idx="2295">
                  <c:v>706.10142131979705</c:v>
                </c:pt>
                <c:pt idx="2296">
                  <c:v>1038.9853515625</c:v>
                </c:pt>
                <c:pt idx="2297">
                  <c:v>1006.573024390244</c:v>
                </c:pt>
                <c:pt idx="2298">
                  <c:v>974.24565982404692</c:v>
                </c:pt>
                <c:pt idx="2299">
                  <c:v>756.03854497354496</c:v>
                </c:pt>
                <c:pt idx="2300">
                  <c:v>1229.4461889250811</c:v>
                </c:pt>
                <c:pt idx="2301">
                  <c:v>953.68952038369298</c:v>
                </c:pt>
                <c:pt idx="2302">
                  <c:v>942.70054744525555</c:v>
                </c:pt>
                <c:pt idx="2303">
                  <c:v>876.49735955056178</c:v>
                </c:pt>
                <c:pt idx="2304">
                  <c:v>988.27724719101127</c:v>
                </c:pt>
                <c:pt idx="2305">
                  <c:v>983.35555331991952</c:v>
                </c:pt>
                <c:pt idx="2306">
                  <c:v>562.59881889763778</c:v>
                </c:pt>
                <c:pt idx="2307">
                  <c:v>922.80362831858406</c:v>
                </c:pt>
                <c:pt idx="2308">
                  <c:v>1187.479150326797</c:v>
                </c:pt>
                <c:pt idx="2309">
                  <c:v>771.39691983122361</c:v>
                </c:pt>
                <c:pt idx="2310">
                  <c:v>369.1317816091954</c:v>
                </c:pt>
                <c:pt idx="2311">
                  <c:v>1037.6113809523811</c:v>
                </c:pt>
                <c:pt idx="2312">
                  <c:v>717.86268867924537</c:v>
                </c:pt>
                <c:pt idx="2313">
                  <c:v>786.20668789808917</c:v>
                </c:pt>
                <c:pt idx="2314">
                  <c:v>941.27271859296479</c:v>
                </c:pt>
                <c:pt idx="2315">
                  <c:v>727.84040816326535</c:v>
                </c:pt>
                <c:pt idx="2316">
                  <c:v>1234.172675159236</c:v>
                </c:pt>
                <c:pt idx="2317">
                  <c:v>742.45788844621507</c:v>
                </c:pt>
                <c:pt idx="2318">
                  <c:v>768.96466101694921</c:v>
                </c:pt>
                <c:pt idx="2319">
                  <c:v>691.73900523560201</c:v>
                </c:pt>
                <c:pt idx="2320">
                  <c:v>834.21918119787722</c:v>
                </c:pt>
                <c:pt idx="2321">
                  <c:v>725.39699481865284</c:v>
                </c:pt>
                <c:pt idx="2322">
                  <c:v>969.81292929292931</c:v>
                </c:pt>
                <c:pt idx="2323">
                  <c:v>1019.5675625</c:v>
                </c:pt>
                <c:pt idx="2324">
                  <c:v>869.43065306122458</c:v>
                </c:pt>
                <c:pt idx="2325">
                  <c:v>834.91659069325738</c:v>
                </c:pt>
                <c:pt idx="2326">
                  <c:v>353.57408730158733</c:v>
                </c:pt>
                <c:pt idx="2327">
                  <c:v>1148.3226865671641</c:v>
                </c:pt>
                <c:pt idx="2328">
                  <c:v>788.74209790209784</c:v>
                </c:pt>
                <c:pt idx="2329">
                  <c:v>1107.0551139240511</c:v>
                </c:pt>
                <c:pt idx="2330">
                  <c:v>1209.09231884058</c:v>
                </c:pt>
                <c:pt idx="2331">
                  <c:v>880.40789189189184</c:v>
                </c:pt>
                <c:pt idx="2332">
                  <c:v>743.81510775862068</c:v>
                </c:pt>
                <c:pt idx="2333">
                  <c:v>781.16163090128759</c:v>
                </c:pt>
                <c:pt idx="2334">
                  <c:v>735.09392405063284</c:v>
                </c:pt>
                <c:pt idx="2335">
                  <c:v>821.036679197995</c:v>
                </c:pt>
                <c:pt idx="2336">
                  <c:v>1283.8193050193049</c:v>
                </c:pt>
                <c:pt idx="2337">
                  <c:v>838.7238596491228</c:v>
                </c:pt>
                <c:pt idx="2338">
                  <c:v>1946.4393693693689</c:v>
                </c:pt>
                <c:pt idx="2339">
                  <c:v>1467.0840410958899</c:v>
                </c:pt>
                <c:pt idx="2340">
                  <c:v>917.02279135872664</c:v>
                </c:pt>
                <c:pt idx="2341">
                  <c:v>867.64518105849584</c:v>
                </c:pt>
                <c:pt idx="2342">
                  <c:v>1033.6296797900261</c:v>
                </c:pt>
                <c:pt idx="2343">
                  <c:v>1053.875722543353</c:v>
                </c:pt>
                <c:pt idx="2344">
                  <c:v>815.59700680272101</c:v>
                </c:pt>
                <c:pt idx="2345">
                  <c:v>958.55207547169812</c:v>
                </c:pt>
                <c:pt idx="2346">
                  <c:v>1126.9838524590159</c:v>
                </c:pt>
                <c:pt idx="2347">
                  <c:v>953.2265584415585</c:v>
                </c:pt>
                <c:pt idx="2348">
                  <c:v>549.2780128205128</c:v>
                </c:pt>
                <c:pt idx="2349">
                  <c:v>589.95112903225811</c:v>
                </c:pt>
                <c:pt idx="2350">
                  <c:v>886.69629921259832</c:v>
                </c:pt>
                <c:pt idx="2351">
                  <c:v>1062.4045217391299</c:v>
                </c:pt>
                <c:pt idx="2352">
                  <c:v>1230.064628571429</c:v>
                </c:pt>
                <c:pt idx="2353">
                  <c:v>1015.334236111111</c:v>
                </c:pt>
                <c:pt idx="2354">
                  <c:v>771.42554404145085</c:v>
                </c:pt>
                <c:pt idx="2355">
                  <c:v>1117.157751937985</c:v>
                </c:pt>
                <c:pt idx="2356">
                  <c:v>805.21372093023263</c:v>
                </c:pt>
                <c:pt idx="2357">
                  <c:v>634.92258620689654</c:v>
                </c:pt>
                <c:pt idx="2358">
                  <c:v>889.10929515418502</c:v>
                </c:pt>
                <c:pt idx="2359">
                  <c:v>716.31967999999995</c:v>
                </c:pt>
                <c:pt idx="2360">
                  <c:v>705.27048387096772</c:v>
                </c:pt>
                <c:pt idx="2361">
                  <c:v>1227.433178294574</c:v>
                </c:pt>
                <c:pt idx="2362">
                  <c:v>1258.143989071038</c:v>
                </c:pt>
                <c:pt idx="2363">
                  <c:v>1307.920952380952</c:v>
                </c:pt>
                <c:pt idx="2364">
                  <c:v>1249.0873437499999</c:v>
                </c:pt>
                <c:pt idx="2365">
                  <c:v>587.0269047619048</c:v>
                </c:pt>
                <c:pt idx="2366">
                  <c:v>452.91297142857138</c:v>
                </c:pt>
                <c:pt idx="2367">
                  <c:v>646.67057377049173</c:v>
                </c:pt>
                <c:pt idx="2368">
                  <c:v>1018.912228915663</c:v>
                </c:pt>
                <c:pt idx="2369">
                  <c:v>840.94071111111111</c:v>
                </c:pt>
                <c:pt idx="2370">
                  <c:v>1383.838571428571</c:v>
                </c:pt>
              </c:numCache>
            </c:numRef>
          </c:xVal>
          <c:yVal>
            <c:numRef>
              <c:f>'Graf 14'!$B$12:$B$2382</c:f>
              <c:numCache>
                <c:formatCode>_-* #\ ##0_-;\-* #\ ##0_-;_-* "-"??_-;_-@_-</c:formatCode>
                <c:ptCount val="2371"/>
                <c:pt idx="0">
                  <c:v>16.027295285359799</c:v>
                </c:pt>
                <c:pt idx="1">
                  <c:v>8.0301431801054992</c:v>
                </c:pt>
                <c:pt idx="2">
                  <c:v>8.5660881174899899</c:v>
                </c:pt>
                <c:pt idx="3">
                  <c:v>11.9824561403509</c:v>
                </c:pt>
                <c:pt idx="4">
                  <c:v>20.429933969185601</c:v>
                </c:pt>
                <c:pt idx="5">
                  <c:v>30.0369003690037</c:v>
                </c:pt>
                <c:pt idx="6">
                  <c:v>23.4830062230732</c:v>
                </c:pt>
                <c:pt idx="7">
                  <c:v>8.6721991701244807</c:v>
                </c:pt>
                <c:pt idx="8">
                  <c:v>38.374899436846299</c:v>
                </c:pt>
                <c:pt idx="9">
                  <c:v>22.336500838457201</c:v>
                </c:pt>
                <c:pt idx="10">
                  <c:v>13.532548047117199</c:v>
                </c:pt>
                <c:pt idx="11">
                  <c:v>8.9925311203319502</c:v>
                </c:pt>
                <c:pt idx="12">
                  <c:v>4.3762261973456402</c:v>
                </c:pt>
                <c:pt idx="13">
                  <c:v>3.21554770318021</c:v>
                </c:pt>
                <c:pt idx="14">
                  <c:v>2.5590062111801202</c:v>
                </c:pt>
                <c:pt idx="15">
                  <c:v>1.7054386661373599</c:v>
                </c:pt>
                <c:pt idx="16">
                  <c:v>26.281805745553999</c:v>
                </c:pt>
                <c:pt idx="17">
                  <c:v>19.559341611319699</c:v>
                </c:pt>
                <c:pt idx="18">
                  <c:v>18.464780920687701</c:v>
                </c:pt>
                <c:pt idx="19">
                  <c:v>14.389830508474599</c:v>
                </c:pt>
                <c:pt idx="20">
                  <c:v>8.8559999999999999</c:v>
                </c:pt>
                <c:pt idx="21">
                  <c:v>4.6342710997442502</c:v>
                </c:pt>
                <c:pt idx="22">
                  <c:v>4.0349528137014996</c:v>
                </c:pt>
                <c:pt idx="23">
                  <c:v>3.99444444444444</c:v>
                </c:pt>
                <c:pt idx="24">
                  <c:v>3.54723127035831</c:v>
                </c:pt>
                <c:pt idx="25">
                  <c:v>3.4978075236556698</c:v>
                </c:pt>
                <c:pt idx="26">
                  <c:v>2.8899797863124501</c:v>
                </c:pt>
                <c:pt idx="27">
                  <c:v>2.8263002944062801</c:v>
                </c:pt>
                <c:pt idx="28">
                  <c:v>2.2890625</c:v>
                </c:pt>
                <c:pt idx="29">
                  <c:v>2.1929625425652701</c:v>
                </c:pt>
                <c:pt idx="30">
                  <c:v>2.1510534846029201</c:v>
                </c:pt>
                <c:pt idx="31">
                  <c:v>1.47019867549669</c:v>
                </c:pt>
                <c:pt idx="32">
                  <c:v>0.76831447290053601</c:v>
                </c:pt>
                <c:pt idx="33">
                  <c:v>5.1452846219201396</c:v>
                </c:pt>
                <c:pt idx="34">
                  <c:v>22.067532467532502</c:v>
                </c:pt>
                <c:pt idx="35">
                  <c:v>21.6911643270025</c:v>
                </c:pt>
                <c:pt idx="36">
                  <c:v>0.32261465471797601</c:v>
                </c:pt>
                <c:pt idx="37">
                  <c:v>6.2040816326530601</c:v>
                </c:pt>
                <c:pt idx="38">
                  <c:v>3.13730407523511</c:v>
                </c:pt>
                <c:pt idx="39">
                  <c:v>35.518248175182499</c:v>
                </c:pt>
                <c:pt idx="40">
                  <c:v>15.372604684173201</c:v>
                </c:pt>
                <c:pt idx="41">
                  <c:v>13.8361098604232</c:v>
                </c:pt>
                <c:pt idx="42">
                  <c:v>9.3966623876765105</c:v>
                </c:pt>
                <c:pt idx="43">
                  <c:v>24.554731792411701</c:v>
                </c:pt>
                <c:pt idx="44">
                  <c:v>20.2841459476913</c:v>
                </c:pt>
                <c:pt idx="45">
                  <c:v>18.063363119415101</c:v>
                </c:pt>
                <c:pt idx="46">
                  <c:v>17.538461538461501</c:v>
                </c:pt>
                <c:pt idx="47">
                  <c:v>15.1730769230769</c:v>
                </c:pt>
                <c:pt idx="48">
                  <c:v>14.015873015873</c:v>
                </c:pt>
                <c:pt idx="49">
                  <c:v>13.3408197641774</c:v>
                </c:pt>
                <c:pt idx="50">
                  <c:v>12.9215189873418</c:v>
                </c:pt>
                <c:pt idx="51">
                  <c:v>11.2847537706705</c:v>
                </c:pt>
                <c:pt idx="52">
                  <c:v>11.053125</c:v>
                </c:pt>
                <c:pt idx="53">
                  <c:v>11.191244239631301</c:v>
                </c:pt>
                <c:pt idx="54">
                  <c:v>10.808137215795799</c:v>
                </c:pt>
                <c:pt idx="55">
                  <c:v>10.6932084309133</c:v>
                </c:pt>
                <c:pt idx="56">
                  <c:v>7.9352112676056299</c:v>
                </c:pt>
                <c:pt idx="57">
                  <c:v>7.3874806001034701</c:v>
                </c:pt>
                <c:pt idx="58">
                  <c:v>5.7166123778501596</c:v>
                </c:pt>
                <c:pt idx="59">
                  <c:v>5.14870180959874</c:v>
                </c:pt>
                <c:pt idx="60">
                  <c:v>4.8407701019252496</c:v>
                </c:pt>
                <c:pt idx="61">
                  <c:v>4.1380813953488396</c:v>
                </c:pt>
                <c:pt idx="62">
                  <c:v>3.99113082039911</c:v>
                </c:pt>
                <c:pt idx="63">
                  <c:v>3.7908728400531699</c:v>
                </c:pt>
                <c:pt idx="64">
                  <c:v>2.4679802955665</c:v>
                </c:pt>
                <c:pt idx="65">
                  <c:v>30.5621181262729</c:v>
                </c:pt>
                <c:pt idx="66">
                  <c:v>8.7493134562573598</c:v>
                </c:pt>
                <c:pt idx="67">
                  <c:v>12.733341699083899</c:v>
                </c:pt>
                <c:pt idx="68">
                  <c:v>10.1804511278195</c:v>
                </c:pt>
                <c:pt idx="69">
                  <c:v>8.7118871725990594</c:v>
                </c:pt>
                <c:pt idx="70">
                  <c:v>14.228166797797</c:v>
                </c:pt>
                <c:pt idx="71">
                  <c:v>14.1971830985915</c:v>
                </c:pt>
                <c:pt idx="72">
                  <c:v>10.9565217391304</c:v>
                </c:pt>
                <c:pt idx="73">
                  <c:v>3.4225207787771801</c:v>
                </c:pt>
                <c:pt idx="74">
                  <c:v>12.105965970277801</c:v>
                </c:pt>
                <c:pt idx="75">
                  <c:v>11.9105199516324</c:v>
                </c:pt>
                <c:pt idx="76">
                  <c:v>9.8653404743687805</c:v>
                </c:pt>
                <c:pt idx="77">
                  <c:v>7.6883720930232604</c:v>
                </c:pt>
                <c:pt idx="78">
                  <c:v>6.2915601023017897</c:v>
                </c:pt>
                <c:pt idx="79">
                  <c:v>4.0063948840927299</c:v>
                </c:pt>
                <c:pt idx="80">
                  <c:v>3.5222672064777298</c:v>
                </c:pt>
                <c:pt idx="81">
                  <c:v>1.65079365079365</c:v>
                </c:pt>
                <c:pt idx="82">
                  <c:v>39.3263433813893</c:v>
                </c:pt>
                <c:pt idx="83">
                  <c:v>3.7164487267722</c:v>
                </c:pt>
                <c:pt idx="84">
                  <c:v>31.9380325329202</c:v>
                </c:pt>
                <c:pt idx="85">
                  <c:v>29.731788079470199</c:v>
                </c:pt>
                <c:pt idx="86">
                  <c:v>20.866590649942999</c:v>
                </c:pt>
                <c:pt idx="87">
                  <c:v>19.347269049224501</c:v>
                </c:pt>
                <c:pt idx="88">
                  <c:v>16.973544973545</c:v>
                </c:pt>
                <c:pt idx="89">
                  <c:v>13.5836431226766</c:v>
                </c:pt>
                <c:pt idx="90">
                  <c:v>11.751655629139099</c:v>
                </c:pt>
                <c:pt idx="91">
                  <c:v>42.027231467473499</c:v>
                </c:pt>
                <c:pt idx="92">
                  <c:v>37.656744775174197</c:v>
                </c:pt>
                <c:pt idx="93">
                  <c:v>36.107462686567203</c:v>
                </c:pt>
                <c:pt idx="94">
                  <c:v>34.647342995169097</c:v>
                </c:pt>
                <c:pt idx="95">
                  <c:v>33.686546463245499</c:v>
                </c:pt>
                <c:pt idx="96">
                  <c:v>31.733189887036001</c:v>
                </c:pt>
                <c:pt idx="97">
                  <c:v>31.322683706070301</c:v>
                </c:pt>
                <c:pt idx="98">
                  <c:v>30.515103338632802</c:v>
                </c:pt>
                <c:pt idx="99">
                  <c:v>29.8125</c:v>
                </c:pt>
                <c:pt idx="100">
                  <c:v>29.372502937720299</c:v>
                </c:pt>
                <c:pt idx="101">
                  <c:v>29.283950617283899</c:v>
                </c:pt>
                <c:pt idx="102">
                  <c:v>28.052770448548799</c:v>
                </c:pt>
                <c:pt idx="103">
                  <c:v>27.195304162219902</c:v>
                </c:pt>
                <c:pt idx="104">
                  <c:v>26.258935663224801</c:v>
                </c:pt>
                <c:pt idx="105">
                  <c:v>26.259687287559501</c:v>
                </c:pt>
                <c:pt idx="106">
                  <c:v>25.934097421203401</c:v>
                </c:pt>
                <c:pt idx="107">
                  <c:v>25.459837019790498</c:v>
                </c:pt>
                <c:pt idx="108">
                  <c:v>25.536466774716398</c:v>
                </c:pt>
                <c:pt idx="109">
                  <c:v>25.3843888070692</c:v>
                </c:pt>
                <c:pt idx="110">
                  <c:v>25.325209444021301</c:v>
                </c:pt>
                <c:pt idx="111">
                  <c:v>25.245939675174</c:v>
                </c:pt>
                <c:pt idx="112">
                  <c:v>25.1745799853908</c:v>
                </c:pt>
                <c:pt idx="113">
                  <c:v>24.9277566539924</c:v>
                </c:pt>
                <c:pt idx="114">
                  <c:v>24.1435897435897</c:v>
                </c:pt>
                <c:pt idx="115">
                  <c:v>23.681175805539901</c:v>
                </c:pt>
                <c:pt idx="116">
                  <c:v>23.307929969103999</c:v>
                </c:pt>
                <c:pt idx="117">
                  <c:v>23.286885245901601</c:v>
                </c:pt>
                <c:pt idx="118">
                  <c:v>22.926459438968902</c:v>
                </c:pt>
                <c:pt idx="119">
                  <c:v>22.265295073091501</c:v>
                </c:pt>
                <c:pt idx="120">
                  <c:v>22.097345132743399</c:v>
                </c:pt>
                <c:pt idx="121">
                  <c:v>21.68</c:v>
                </c:pt>
                <c:pt idx="122">
                  <c:v>21.016067329762802</c:v>
                </c:pt>
                <c:pt idx="123">
                  <c:v>20.511475409836098</c:v>
                </c:pt>
                <c:pt idx="124">
                  <c:v>20.353680430879699</c:v>
                </c:pt>
                <c:pt idx="125">
                  <c:v>20.068322981366499</c:v>
                </c:pt>
                <c:pt idx="126">
                  <c:v>18.6709573612229</c:v>
                </c:pt>
                <c:pt idx="127">
                  <c:v>18.2403628117914</c:v>
                </c:pt>
                <c:pt idx="128">
                  <c:v>17.503255813953501</c:v>
                </c:pt>
                <c:pt idx="129">
                  <c:v>17.332646755921701</c:v>
                </c:pt>
                <c:pt idx="130">
                  <c:v>16.962328767123299</c:v>
                </c:pt>
                <c:pt idx="131">
                  <c:v>16.827507163323801</c:v>
                </c:pt>
                <c:pt idx="132">
                  <c:v>16.7772828507795</c:v>
                </c:pt>
                <c:pt idx="133">
                  <c:v>16.617532971295599</c:v>
                </c:pt>
                <c:pt idx="134">
                  <c:v>16.573228346456698</c:v>
                </c:pt>
                <c:pt idx="135">
                  <c:v>15.9258160237389</c:v>
                </c:pt>
                <c:pt idx="136">
                  <c:v>15.9078694817658</c:v>
                </c:pt>
                <c:pt idx="137">
                  <c:v>15.721403152008101</c:v>
                </c:pt>
                <c:pt idx="138">
                  <c:v>15.6</c:v>
                </c:pt>
                <c:pt idx="139">
                  <c:v>14.671438797423001</c:v>
                </c:pt>
                <c:pt idx="140">
                  <c:v>14.5489051094891</c:v>
                </c:pt>
                <c:pt idx="141">
                  <c:v>13.7991391678623</c:v>
                </c:pt>
                <c:pt idx="142">
                  <c:v>8.8240109140518399</c:v>
                </c:pt>
                <c:pt idx="143">
                  <c:v>8.8005657708628</c:v>
                </c:pt>
                <c:pt idx="144">
                  <c:v>0.64864864864864902</c:v>
                </c:pt>
                <c:pt idx="145">
                  <c:v>25.8537387017256</c:v>
                </c:pt>
                <c:pt idx="146">
                  <c:v>24.1430842607313</c:v>
                </c:pt>
                <c:pt idx="147">
                  <c:v>20.643492320129301</c:v>
                </c:pt>
                <c:pt idx="148">
                  <c:v>19.396468699839499</c:v>
                </c:pt>
                <c:pt idx="149">
                  <c:v>11.100222717149199</c:v>
                </c:pt>
                <c:pt idx="150">
                  <c:v>35.3064419024684</c:v>
                </c:pt>
                <c:pt idx="151">
                  <c:v>35.184722732280598</c:v>
                </c:pt>
                <c:pt idx="152">
                  <c:v>33.290322580645203</c:v>
                </c:pt>
                <c:pt idx="153">
                  <c:v>24.9589442815249</c:v>
                </c:pt>
                <c:pt idx="154">
                  <c:v>24.1891954555994</c:v>
                </c:pt>
                <c:pt idx="155">
                  <c:v>24.070234113712399</c:v>
                </c:pt>
                <c:pt idx="156">
                  <c:v>23.9329073482428</c:v>
                </c:pt>
                <c:pt idx="157">
                  <c:v>23.6345630106462</c:v>
                </c:pt>
                <c:pt idx="158">
                  <c:v>23.158371040723999</c:v>
                </c:pt>
                <c:pt idx="159">
                  <c:v>22.253832621261601</c:v>
                </c:pt>
                <c:pt idx="160">
                  <c:v>19.9012987012987</c:v>
                </c:pt>
                <c:pt idx="161">
                  <c:v>17.021645021645</c:v>
                </c:pt>
                <c:pt idx="162">
                  <c:v>16.507558959887099</c:v>
                </c:pt>
                <c:pt idx="163">
                  <c:v>16.188436830835101</c:v>
                </c:pt>
                <c:pt idx="164">
                  <c:v>15.956656346749201</c:v>
                </c:pt>
                <c:pt idx="165">
                  <c:v>15.4618585298197</c:v>
                </c:pt>
                <c:pt idx="166">
                  <c:v>15.4487804878049</c:v>
                </c:pt>
                <c:pt idx="167">
                  <c:v>15.0052724077329</c:v>
                </c:pt>
                <c:pt idx="168">
                  <c:v>13.698289269051299</c:v>
                </c:pt>
                <c:pt idx="169">
                  <c:v>13.352249695987</c:v>
                </c:pt>
                <c:pt idx="170">
                  <c:v>12.344869250021601</c:v>
                </c:pt>
                <c:pt idx="171">
                  <c:v>11.8095238095238</c:v>
                </c:pt>
                <c:pt idx="172">
                  <c:v>11.0331664580726</c:v>
                </c:pt>
                <c:pt idx="173">
                  <c:v>10.969162995594701</c:v>
                </c:pt>
                <c:pt idx="174">
                  <c:v>10.881391304347799</c:v>
                </c:pt>
                <c:pt idx="175">
                  <c:v>10.5371120107962</c:v>
                </c:pt>
                <c:pt idx="176">
                  <c:v>10.225983732688499</c:v>
                </c:pt>
                <c:pt idx="177">
                  <c:v>6.84076433121019</c:v>
                </c:pt>
                <c:pt idx="178">
                  <c:v>6.7439090416892302</c:v>
                </c:pt>
                <c:pt idx="179">
                  <c:v>8.6191209787041192</c:v>
                </c:pt>
                <c:pt idx="180">
                  <c:v>15.353878852284801</c:v>
                </c:pt>
                <c:pt idx="181">
                  <c:v>14.9961478099586</c:v>
                </c:pt>
                <c:pt idx="182">
                  <c:v>12.843989769821</c:v>
                </c:pt>
                <c:pt idx="183">
                  <c:v>9.2994011976047908</c:v>
                </c:pt>
                <c:pt idx="184">
                  <c:v>8.5184304399524393</c:v>
                </c:pt>
                <c:pt idx="185">
                  <c:v>6.6357615894039697</c:v>
                </c:pt>
                <c:pt idx="186">
                  <c:v>11.117773019271899</c:v>
                </c:pt>
                <c:pt idx="187">
                  <c:v>10.6991272393202</c:v>
                </c:pt>
                <c:pt idx="188">
                  <c:v>9.63087843833185</c:v>
                </c:pt>
                <c:pt idx="189">
                  <c:v>7.6175908221797304</c:v>
                </c:pt>
                <c:pt idx="190">
                  <c:v>26.891566265060199</c:v>
                </c:pt>
                <c:pt idx="191">
                  <c:v>23.391949329110801</c:v>
                </c:pt>
                <c:pt idx="192">
                  <c:v>21.9927997784547</c:v>
                </c:pt>
                <c:pt idx="193">
                  <c:v>21.458483754512599</c:v>
                </c:pt>
                <c:pt idx="194">
                  <c:v>20.865246907839701</c:v>
                </c:pt>
                <c:pt idx="195">
                  <c:v>20.6167244815116</c:v>
                </c:pt>
                <c:pt idx="196">
                  <c:v>20.501706484641598</c:v>
                </c:pt>
                <c:pt idx="197">
                  <c:v>19.9374185136897</c:v>
                </c:pt>
                <c:pt idx="198">
                  <c:v>19.788188716595201</c:v>
                </c:pt>
                <c:pt idx="199">
                  <c:v>19.6903017872839</c:v>
                </c:pt>
                <c:pt idx="200">
                  <c:v>19.594898724681201</c:v>
                </c:pt>
                <c:pt idx="201">
                  <c:v>18.931277763261001</c:v>
                </c:pt>
                <c:pt idx="202">
                  <c:v>18.860578299456101</c:v>
                </c:pt>
                <c:pt idx="203">
                  <c:v>18.363466915191101</c:v>
                </c:pt>
                <c:pt idx="204">
                  <c:v>18.201689735754101</c:v>
                </c:pt>
                <c:pt idx="205">
                  <c:v>17.9795321637427</c:v>
                </c:pt>
                <c:pt idx="206">
                  <c:v>17.7150395778364</c:v>
                </c:pt>
                <c:pt idx="207">
                  <c:v>17.310132512381202</c:v>
                </c:pt>
                <c:pt idx="208">
                  <c:v>17.0765459002996</c:v>
                </c:pt>
                <c:pt idx="209">
                  <c:v>16.972602739726</c:v>
                </c:pt>
                <c:pt idx="210">
                  <c:v>16.9261022378431</c:v>
                </c:pt>
                <c:pt idx="211">
                  <c:v>16.7005996374285</c:v>
                </c:pt>
                <c:pt idx="212">
                  <c:v>16.6337760910816</c:v>
                </c:pt>
                <c:pt idx="213">
                  <c:v>16.6434925864909</c:v>
                </c:pt>
                <c:pt idx="214">
                  <c:v>16.6291179596174</c:v>
                </c:pt>
                <c:pt idx="215">
                  <c:v>16.577468557666599</c:v>
                </c:pt>
                <c:pt idx="216">
                  <c:v>16.517179944006099</c:v>
                </c:pt>
                <c:pt idx="217">
                  <c:v>16.3952982150631</c:v>
                </c:pt>
                <c:pt idx="218">
                  <c:v>16.050686378035898</c:v>
                </c:pt>
                <c:pt idx="219">
                  <c:v>15.6446756090884</c:v>
                </c:pt>
                <c:pt idx="220">
                  <c:v>15.585427135678399</c:v>
                </c:pt>
                <c:pt idx="221">
                  <c:v>15.4649122807018</c:v>
                </c:pt>
                <c:pt idx="222">
                  <c:v>15.287462686567199</c:v>
                </c:pt>
                <c:pt idx="223">
                  <c:v>15.1072589382449</c:v>
                </c:pt>
                <c:pt idx="224">
                  <c:v>15.0871670702179</c:v>
                </c:pt>
                <c:pt idx="225">
                  <c:v>15.0857142857143</c:v>
                </c:pt>
                <c:pt idx="226">
                  <c:v>15.048815853069099</c:v>
                </c:pt>
                <c:pt idx="227">
                  <c:v>14.994940978077601</c:v>
                </c:pt>
                <c:pt idx="228">
                  <c:v>14.8276856524874</c:v>
                </c:pt>
                <c:pt idx="229">
                  <c:v>14.8350749659246</c:v>
                </c:pt>
                <c:pt idx="230">
                  <c:v>14.666854209156799</c:v>
                </c:pt>
                <c:pt idx="231">
                  <c:v>14.520588235294101</c:v>
                </c:pt>
                <c:pt idx="232">
                  <c:v>14.337682469965101</c:v>
                </c:pt>
                <c:pt idx="233">
                  <c:v>14.336565887050799</c:v>
                </c:pt>
                <c:pt idx="234">
                  <c:v>14.259202453987699</c:v>
                </c:pt>
                <c:pt idx="235">
                  <c:v>14.1302211302211</c:v>
                </c:pt>
                <c:pt idx="236">
                  <c:v>14.076190476190501</c:v>
                </c:pt>
                <c:pt idx="237">
                  <c:v>13.9948717948718</c:v>
                </c:pt>
                <c:pt idx="238">
                  <c:v>13.8929544569872</c:v>
                </c:pt>
                <c:pt idx="239">
                  <c:v>13.8076664425017</c:v>
                </c:pt>
                <c:pt idx="240">
                  <c:v>13.7386770935158</c:v>
                </c:pt>
                <c:pt idx="241">
                  <c:v>13.598906730440699</c:v>
                </c:pt>
                <c:pt idx="242">
                  <c:v>13.577999999999999</c:v>
                </c:pt>
                <c:pt idx="243">
                  <c:v>13.3802926829268</c:v>
                </c:pt>
                <c:pt idx="244">
                  <c:v>13.2806600031731</c:v>
                </c:pt>
                <c:pt idx="245">
                  <c:v>13.091220334587</c:v>
                </c:pt>
                <c:pt idx="246">
                  <c:v>13.0126738794436</c:v>
                </c:pt>
                <c:pt idx="247">
                  <c:v>12.8862765141835</c:v>
                </c:pt>
                <c:pt idx="248">
                  <c:v>12.869486948694901</c:v>
                </c:pt>
                <c:pt idx="249">
                  <c:v>12.8326852904229</c:v>
                </c:pt>
                <c:pt idx="250">
                  <c:v>12.818769816106499</c:v>
                </c:pt>
                <c:pt idx="251">
                  <c:v>12.7673057054299</c:v>
                </c:pt>
                <c:pt idx="252">
                  <c:v>12.7437042328987</c:v>
                </c:pt>
                <c:pt idx="253">
                  <c:v>12.4273255813953</c:v>
                </c:pt>
                <c:pt idx="254">
                  <c:v>12.2601110229976</c:v>
                </c:pt>
                <c:pt idx="255">
                  <c:v>12.2732966407288</c:v>
                </c:pt>
                <c:pt idx="256">
                  <c:v>11.950236966824599</c:v>
                </c:pt>
                <c:pt idx="257">
                  <c:v>11.692742790768101</c:v>
                </c:pt>
                <c:pt idx="258">
                  <c:v>11.6299801557014</c:v>
                </c:pt>
                <c:pt idx="259">
                  <c:v>11.5626024498555</c:v>
                </c:pt>
                <c:pt idx="260">
                  <c:v>11.4133812493394</c:v>
                </c:pt>
                <c:pt idx="261">
                  <c:v>11.2752808988764</c:v>
                </c:pt>
                <c:pt idx="262">
                  <c:v>11.224416517055699</c:v>
                </c:pt>
                <c:pt idx="263">
                  <c:v>11.176913425345001</c:v>
                </c:pt>
                <c:pt idx="264">
                  <c:v>11.0846047156727</c:v>
                </c:pt>
                <c:pt idx="265">
                  <c:v>11.0870831984461</c:v>
                </c:pt>
                <c:pt idx="266">
                  <c:v>10.8936825885978</c:v>
                </c:pt>
                <c:pt idx="267">
                  <c:v>10.851063829787201</c:v>
                </c:pt>
                <c:pt idx="268">
                  <c:v>10.6731534719151</c:v>
                </c:pt>
                <c:pt idx="269">
                  <c:v>10.155032119914299</c:v>
                </c:pt>
                <c:pt idx="270">
                  <c:v>10.1150345831817</c:v>
                </c:pt>
                <c:pt idx="271">
                  <c:v>10.087367178276301</c:v>
                </c:pt>
                <c:pt idx="272">
                  <c:v>10.0446428571429</c:v>
                </c:pt>
                <c:pt idx="273">
                  <c:v>9.5048231511254002</c:v>
                </c:pt>
                <c:pt idx="274">
                  <c:v>9.3469299197222799</c:v>
                </c:pt>
                <c:pt idx="275">
                  <c:v>9.08509384731925</c:v>
                </c:pt>
                <c:pt idx="276">
                  <c:v>8.6803377563329303</c:v>
                </c:pt>
                <c:pt idx="277">
                  <c:v>8.2706131078224097</c:v>
                </c:pt>
                <c:pt idx="278">
                  <c:v>7.7016248153618898</c:v>
                </c:pt>
                <c:pt idx="279">
                  <c:v>6.6579025993426901</c:v>
                </c:pt>
                <c:pt idx="280">
                  <c:v>5.55245313123255</c:v>
                </c:pt>
                <c:pt idx="281">
                  <c:v>4.0142566191446001</c:v>
                </c:pt>
                <c:pt idx="282">
                  <c:v>24.928977272727298</c:v>
                </c:pt>
                <c:pt idx="283">
                  <c:v>10.059259259259299</c:v>
                </c:pt>
                <c:pt idx="284">
                  <c:v>6.7098479841374798</c:v>
                </c:pt>
                <c:pt idx="285">
                  <c:v>4.5807770961145202</c:v>
                </c:pt>
                <c:pt idx="286">
                  <c:v>0.78431372549019596</c:v>
                </c:pt>
                <c:pt idx="287">
                  <c:v>4.5133836650652004</c:v>
                </c:pt>
                <c:pt idx="288">
                  <c:v>11.5323199915847</c:v>
                </c:pt>
                <c:pt idx="289">
                  <c:v>11.2324492979719</c:v>
                </c:pt>
                <c:pt idx="290">
                  <c:v>10.6371925946394</c:v>
                </c:pt>
                <c:pt idx="291">
                  <c:v>10.617012550242</c:v>
                </c:pt>
                <c:pt idx="292">
                  <c:v>9.7850506171127396</c:v>
                </c:pt>
                <c:pt idx="293">
                  <c:v>9.4260780287474297</c:v>
                </c:pt>
                <c:pt idx="294">
                  <c:v>8.7572918884394308</c:v>
                </c:pt>
                <c:pt idx="295">
                  <c:v>8.6054189843890203</c:v>
                </c:pt>
                <c:pt idx="296">
                  <c:v>7.6806231742940598</c:v>
                </c:pt>
                <c:pt idx="297">
                  <c:v>7.3638344226579502</c:v>
                </c:pt>
                <c:pt idx="298">
                  <c:v>7.2333365863179502</c:v>
                </c:pt>
                <c:pt idx="299">
                  <c:v>6.21275775679322</c:v>
                </c:pt>
                <c:pt idx="300">
                  <c:v>5.8595317725752496</c:v>
                </c:pt>
                <c:pt idx="301">
                  <c:v>5.78494623655914</c:v>
                </c:pt>
                <c:pt idx="302">
                  <c:v>5.3335107090594596</c:v>
                </c:pt>
                <c:pt idx="303">
                  <c:v>5.2297255627505397</c:v>
                </c:pt>
                <c:pt idx="304">
                  <c:v>5.1833613849482996</c:v>
                </c:pt>
                <c:pt idx="305">
                  <c:v>4.8378631677600703</c:v>
                </c:pt>
                <c:pt idx="306">
                  <c:v>4.69528501055595</c:v>
                </c:pt>
                <c:pt idx="307">
                  <c:v>4.6549502050380802</c:v>
                </c:pt>
                <c:pt idx="308">
                  <c:v>3.3518742442563498</c:v>
                </c:pt>
                <c:pt idx="309">
                  <c:v>3.0372446936323598</c:v>
                </c:pt>
                <c:pt idx="310">
                  <c:v>2.7872174590802801</c:v>
                </c:pt>
                <c:pt idx="311">
                  <c:v>2.7744</c:v>
                </c:pt>
                <c:pt idx="312">
                  <c:v>2.0472440944881898</c:v>
                </c:pt>
                <c:pt idx="313">
                  <c:v>10.5752988047809</c:v>
                </c:pt>
                <c:pt idx="314">
                  <c:v>24.238213399503699</c:v>
                </c:pt>
                <c:pt idx="315">
                  <c:v>23.879919946631102</c:v>
                </c:pt>
                <c:pt idx="316">
                  <c:v>23.2</c:v>
                </c:pt>
                <c:pt idx="317">
                  <c:v>21.084745762711901</c:v>
                </c:pt>
                <c:pt idx="318">
                  <c:v>19.7199124726477</c:v>
                </c:pt>
                <c:pt idx="319">
                  <c:v>18.1320085166785</c:v>
                </c:pt>
                <c:pt idx="320">
                  <c:v>17.257881972514099</c:v>
                </c:pt>
                <c:pt idx="321">
                  <c:v>16.684996072270199</c:v>
                </c:pt>
                <c:pt idx="322">
                  <c:v>14.7541806020067</c:v>
                </c:pt>
                <c:pt idx="323">
                  <c:v>14.130526315789499</c:v>
                </c:pt>
                <c:pt idx="324">
                  <c:v>12.707462686567199</c:v>
                </c:pt>
                <c:pt idx="325">
                  <c:v>12.105600000000001</c:v>
                </c:pt>
                <c:pt idx="326">
                  <c:v>10.3185298621746</c:v>
                </c:pt>
                <c:pt idx="327">
                  <c:v>9.8840816326530607</c:v>
                </c:pt>
                <c:pt idx="328">
                  <c:v>9.6251874062968508</c:v>
                </c:pt>
                <c:pt idx="329">
                  <c:v>9.46875</c:v>
                </c:pt>
                <c:pt idx="330">
                  <c:v>9.0703448275862097</c:v>
                </c:pt>
                <c:pt idx="331">
                  <c:v>8.8913857677902595</c:v>
                </c:pt>
                <c:pt idx="332">
                  <c:v>8.1230769230769209</c:v>
                </c:pt>
                <c:pt idx="333">
                  <c:v>7.75516693163752</c:v>
                </c:pt>
                <c:pt idx="334">
                  <c:v>6.8062654575432804</c:v>
                </c:pt>
                <c:pt idx="335">
                  <c:v>3.7205987170349299</c:v>
                </c:pt>
                <c:pt idx="336">
                  <c:v>1.3520050922978999</c:v>
                </c:pt>
                <c:pt idx="337">
                  <c:v>1.32788711474192</c:v>
                </c:pt>
                <c:pt idx="338">
                  <c:v>19.463163906339201</c:v>
                </c:pt>
                <c:pt idx="339">
                  <c:v>18.659459459459502</c:v>
                </c:pt>
                <c:pt idx="340">
                  <c:v>17.769795918367301</c:v>
                </c:pt>
                <c:pt idx="341">
                  <c:v>14.6666666666667</c:v>
                </c:pt>
                <c:pt idx="342">
                  <c:v>13.005751848808501</c:v>
                </c:pt>
                <c:pt idx="343">
                  <c:v>11.7030927835052</c:v>
                </c:pt>
                <c:pt idx="344">
                  <c:v>11.034482758620699</c:v>
                </c:pt>
                <c:pt idx="345">
                  <c:v>10.972972972973</c:v>
                </c:pt>
                <c:pt idx="346">
                  <c:v>10.672189349112401</c:v>
                </c:pt>
                <c:pt idx="347">
                  <c:v>10.272664359861601</c:v>
                </c:pt>
                <c:pt idx="348">
                  <c:v>8.29820051413882</c:v>
                </c:pt>
                <c:pt idx="349">
                  <c:v>8.1942051683633501</c:v>
                </c:pt>
                <c:pt idx="350">
                  <c:v>7.01123595505618</c:v>
                </c:pt>
                <c:pt idx="351">
                  <c:v>2.5114155251141601</c:v>
                </c:pt>
                <c:pt idx="352">
                  <c:v>1.1981132075471701</c:v>
                </c:pt>
                <c:pt idx="353">
                  <c:v>26.133928571428601</c:v>
                </c:pt>
                <c:pt idx="354">
                  <c:v>25.062695924764899</c:v>
                </c:pt>
                <c:pt idx="355">
                  <c:v>23.592592592592599</c:v>
                </c:pt>
                <c:pt idx="356">
                  <c:v>22.259740259740301</c:v>
                </c:pt>
                <c:pt idx="357">
                  <c:v>21.1034482758621</c:v>
                </c:pt>
                <c:pt idx="358">
                  <c:v>20.145510835913299</c:v>
                </c:pt>
                <c:pt idx="359">
                  <c:v>20.094674556213</c:v>
                </c:pt>
                <c:pt idx="360">
                  <c:v>19.3897364771151</c:v>
                </c:pt>
                <c:pt idx="361">
                  <c:v>19.080840229153399</c:v>
                </c:pt>
                <c:pt idx="362">
                  <c:v>18.457757296467001</c:v>
                </c:pt>
                <c:pt idx="363">
                  <c:v>18.421711899791202</c:v>
                </c:pt>
                <c:pt idx="364">
                  <c:v>17.976359338061499</c:v>
                </c:pt>
                <c:pt idx="365">
                  <c:v>17.711370262390702</c:v>
                </c:pt>
                <c:pt idx="366">
                  <c:v>17.654036243822102</c:v>
                </c:pt>
                <c:pt idx="367">
                  <c:v>16.710479573712298</c:v>
                </c:pt>
                <c:pt idx="368">
                  <c:v>16.545454545454501</c:v>
                </c:pt>
                <c:pt idx="369">
                  <c:v>16.4170616113744</c:v>
                </c:pt>
                <c:pt idx="370">
                  <c:v>15.9406968124537</c:v>
                </c:pt>
                <c:pt idx="371">
                  <c:v>15.647058823529401</c:v>
                </c:pt>
                <c:pt idx="372">
                  <c:v>15.4686131386861</c:v>
                </c:pt>
                <c:pt idx="373">
                  <c:v>15.1994680851064</c:v>
                </c:pt>
                <c:pt idx="374">
                  <c:v>15.149055283415001</c:v>
                </c:pt>
                <c:pt idx="375">
                  <c:v>14.940867279894899</c:v>
                </c:pt>
                <c:pt idx="376">
                  <c:v>14.968775020016</c:v>
                </c:pt>
                <c:pt idx="377">
                  <c:v>14.1663286004057</c:v>
                </c:pt>
                <c:pt idx="378">
                  <c:v>13.817211474316199</c:v>
                </c:pt>
                <c:pt idx="379">
                  <c:v>13.5476635514019</c:v>
                </c:pt>
                <c:pt idx="380">
                  <c:v>13.506976744186</c:v>
                </c:pt>
                <c:pt idx="381">
                  <c:v>13.285448916408701</c:v>
                </c:pt>
                <c:pt idx="382">
                  <c:v>13.1219512195122</c:v>
                </c:pt>
                <c:pt idx="383">
                  <c:v>13.171284634760701</c:v>
                </c:pt>
                <c:pt idx="384">
                  <c:v>12.8766368022054</c:v>
                </c:pt>
                <c:pt idx="385">
                  <c:v>12.7813163481953</c:v>
                </c:pt>
                <c:pt idx="386">
                  <c:v>12.4917257683215</c:v>
                </c:pt>
                <c:pt idx="387">
                  <c:v>12.3157894736842</c:v>
                </c:pt>
                <c:pt idx="388">
                  <c:v>12.220039292730799</c:v>
                </c:pt>
                <c:pt idx="389">
                  <c:v>12.1601186063751</c:v>
                </c:pt>
                <c:pt idx="390">
                  <c:v>10.834498834498801</c:v>
                </c:pt>
                <c:pt idx="391">
                  <c:v>10.9</c:v>
                </c:pt>
                <c:pt idx="392">
                  <c:v>10.8653555219365</c:v>
                </c:pt>
                <c:pt idx="393">
                  <c:v>10.7837837837838</c:v>
                </c:pt>
                <c:pt idx="394">
                  <c:v>10.7726199842644</c:v>
                </c:pt>
                <c:pt idx="395">
                  <c:v>10.6347305389222</c:v>
                </c:pt>
                <c:pt idx="396">
                  <c:v>10.558139534883701</c:v>
                </c:pt>
                <c:pt idx="397">
                  <c:v>10.4237288135593</c:v>
                </c:pt>
                <c:pt idx="398">
                  <c:v>10.303341902313599</c:v>
                </c:pt>
                <c:pt idx="399">
                  <c:v>10.302868579052699</c:v>
                </c:pt>
                <c:pt idx="400">
                  <c:v>10.2955665024631</c:v>
                </c:pt>
                <c:pt idx="401">
                  <c:v>10.1952755905512</c:v>
                </c:pt>
                <c:pt idx="402">
                  <c:v>10.2789968652038</c:v>
                </c:pt>
                <c:pt idx="403">
                  <c:v>10.241545893719801</c:v>
                </c:pt>
                <c:pt idx="404">
                  <c:v>10.2347949080622</c:v>
                </c:pt>
                <c:pt idx="405">
                  <c:v>10.203342618384401</c:v>
                </c:pt>
                <c:pt idx="406">
                  <c:v>10.0841121495327</c:v>
                </c:pt>
                <c:pt idx="407">
                  <c:v>9.6659436008676796</c:v>
                </c:pt>
                <c:pt idx="408">
                  <c:v>8.9184993531694694</c:v>
                </c:pt>
                <c:pt idx="409">
                  <c:v>8.9574803149606304</c:v>
                </c:pt>
                <c:pt idx="410">
                  <c:v>8.9276807980049906</c:v>
                </c:pt>
                <c:pt idx="411">
                  <c:v>8.8477905073649801</c:v>
                </c:pt>
                <c:pt idx="412">
                  <c:v>8.8229665071770302</c:v>
                </c:pt>
                <c:pt idx="413">
                  <c:v>8.7060583395661908</c:v>
                </c:pt>
                <c:pt idx="414">
                  <c:v>8.6148531951640805</c:v>
                </c:pt>
                <c:pt idx="415">
                  <c:v>8.58003346346905</c:v>
                </c:pt>
                <c:pt idx="416">
                  <c:v>8.1009174311926593</c:v>
                </c:pt>
                <c:pt idx="417">
                  <c:v>8.0056899004267397</c:v>
                </c:pt>
                <c:pt idx="418">
                  <c:v>7.76842105263158</c:v>
                </c:pt>
                <c:pt idx="419">
                  <c:v>7.47982062780269</c:v>
                </c:pt>
                <c:pt idx="420">
                  <c:v>7.2323943661971803</c:v>
                </c:pt>
                <c:pt idx="421">
                  <c:v>7.1966053748232</c:v>
                </c:pt>
                <c:pt idx="422">
                  <c:v>6.9875640087783504</c:v>
                </c:pt>
                <c:pt idx="423">
                  <c:v>6.8673978065802599</c:v>
                </c:pt>
                <c:pt idx="424">
                  <c:v>6.6102389078498298</c:v>
                </c:pt>
                <c:pt idx="425">
                  <c:v>6.2721563154221904</c:v>
                </c:pt>
                <c:pt idx="426">
                  <c:v>6.0578034682080899</c:v>
                </c:pt>
                <c:pt idx="427">
                  <c:v>5.6136539953452296</c:v>
                </c:pt>
                <c:pt idx="428">
                  <c:v>5.4909090909090903</c:v>
                </c:pt>
                <c:pt idx="429">
                  <c:v>5.3509727626459096</c:v>
                </c:pt>
                <c:pt idx="430">
                  <c:v>4.7946228528752801</c:v>
                </c:pt>
                <c:pt idx="431">
                  <c:v>4.7740863787375396</c:v>
                </c:pt>
                <c:pt idx="432">
                  <c:v>4.5443786982248504</c:v>
                </c:pt>
                <c:pt idx="433">
                  <c:v>4.3636363636363598</c:v>
                </c:pt>
                <c:pt idx="434">
                  <c:v>3.9682997118155598</c:v>
                </c:pt>
                <c:pt idx="435">
                  <c:v>3.75454545454545</c:v>
                </c:pt>
                <c:pt idx="436">
                  <c:v>3.65473684210526</c:v>
                </c:pt>
                <c:pt idx="437">
                  <c:v>2.5675265553869502</c:v>
                </c:pt>
                <c:pt idx="438">
                  <c:v>1.6136230182031699</c:v>
                </c:pt>
                <c:pt idx="439">
                  <c:v>20.144067796610202</c:v>
                </c:pt>
                <c:pt idx="440">
                  <c:v>17.1550632911392</c:v>
                </c:pt>
                <c:pt idx="441">
                  <c:v>15.0820215410108</c:v>
                </c:pt>
                <c:pt idx="442">
                  <c:v>13.5191815856777</c:v>
                </c:pt>
                <c:pt idx="443">
                  <c:v>11.3065224738087</c:v>
                </c:pt>
                <c:pt idx="444">
                  <c:v>15.6360932511044</c:v>
                </c:pt>
                <c:pt idx="445">
                  <c:v>10.5762628538654</c:v>
                </c:pt>
                <c:pt idx="446">
                  <c:v>8.1712899483176908</c:v>
                </c:pt>
                <c:pt idx="447">
                  <c:v>6.3749391332575902</c:v>
                </c:pt>
                <c:pt idx="448">
                  <c:v>16.462863293864402</c:v>
                </c:pt>
                <c:pt idx="449">
                  <c:v>7.0716723549488103</c:v>
                </c:pt>
                <c:pt idx="450">
                  <c:v>20.216949152542401</c:v>
                </c:pt>
                <c:pt idx="451">
                  <c:v>17.2072138387928</c:v>
                </c:pt>
                <c:pt idx="452">
                  <c:v>16.115197164377498</c:v>
                </c:pt>
                <c:pt idx="453">
                  <c:v>15.6760330578512</c:v>
                </c:pt>
                <c:pt idx="454">
                  <c:v>15.672461116194</c:v>
                </c:pt>
                <c:pt idx="455">
                  <c:v>13.9052419354839</c:v>
                </c:pt>
                <c:pt idx="456">
                  <c:v>13.6747028862479</c:v>
                </c:pt>
                <c:pt idx="457">
                  <c:v>13.622266401590499</c:v>
                </c:pt>
                <c:pt idx="458">
                  <c:v>12.330400227079201</c:v>
                </c:pt>
                <c:pt idx="459">
                  <c:v>11.4479663394109</c:v>
                </c:pt>
                <c:pt idx="460">
                  <c:v>11.1648351648352</c:v>
                </c:pt>
                <c:pt idx="461">
                  <c:v>11.1241640011631</c:v>
                </c:pt>
                <c:pt idx="462">
                  <c:v>10.8661417322835</c:v>
                </c:pt>
                <c:pt idx="463">
                  <c:v>10.3330625507717</c:v>
                </c:pt>
                <c:pt idx="464">
                  <c:v>10.217224030778301</c:v>
                </c:pt>
                <c:pt idx="465">
                  <c:v>10.0212765957447</c:v>
                </c:pt>
                <c:pt idx="466">
                  <c:v>9.7764277035236908</c:v>
                </c:pt>
                <c:pt idx="467">
                  <c:v>9.6053067993366508</c:v>
                </c:pt>
                <c:pt idx="468">
                  <c:v>9.3220518244315205</c:v>
                </c:pt>
                <c:pt idx="469">
                  <c:v>9.1559109080525403</c:v>
                </c:pt>
                <c:pt idx="470">
                  <c:v>8.9776071657069707</c:v>
                </c:pt>
                <c:pt idx="471">
                  <c:v>8.5764558022622506</c:v>
                </c:pt>
                <c:pt idx="472">
                  <c:v>8.6120434353405706</c:v>
                </c:pt>
                <c:pt idx="473">
                  <c:v>8.16526610644258</c:v>
                </c:pt>
                <c:pt idx="474">
                  <c:v>8.2095084609186095</c:v>
                </c:pt>
                <c:pt idx="475">
                  <c:v>7.9134615384615401</c:v>
                </c:pt>
                <c:pt idx="476">
                  <c:v>7.9527494908350302</c:v>
                </c:pt>
                <c:pt idx="477">
                  <c:v>7.6937463471654004</c:v>
                </c:pt>
                <c:pt idx="478">
                  <c:v>7.7635627530364397</c:v>
                </c:pt>
                <c:pt idx="479">
                  <c:v>7.4888162197514703</c:v>
                </c:pt>
                <c:pt idx="480">
                  <c:v>7.1988388969521004</c:v>
                </c:pt>
                <c:pt idx="481">
                  <c:v>7.0340681362725404</c:v>
                </c:pt>
                <c:pt idx="482">
                  <c:v>6.6608821402747704</c:v>
                </c:pt>
                <c:pt idx="483">
                  <c:v>6.5756563245823401</c:v>
                </c:pt>
                <c:pt idx="484">
                  <c:v>6.5218476903870197</c:v>
                </c:pt>
                <c:pt idx="485">
                  <c:v>6.4716494845360799</c:v>
                </c:pt>
                <c:pt idx="486">
                  <c:v>6.1055555555555596</c:v>
                </c:pt>
                <c:pt idx="487">
                  <c:v>5.9959866220735796</c:v>
                </c:pt>
                <c:pt idx="488">
                  <c:v>5.7901801483574697</c:v>
                </c:pt>
                <c:pt idx="489">
                  <c:v>5.7234726688102899</c:v>
                </c:pt>
                <c:pt idx="490">
                  <c:v>5.7065637065637098</c:v>
                </c:pt>
                <c:pt idx="491">
                  <c:v>5.1107205623901599</c:v>
                </c:pt>
                <c:pt idx="492">
                  <c:v>4.88038277511962</c:v>
                </c:pt>
                <c:pt idx="493">
                  <c:v>4.7730012053033404</c:v>
                </c:pt>
                <c:pt idx="494">
                  <c:v>4.77925819229384</c:v>
                </c:pt>
                <c:pt idx="495">
                  <c:v>4.3349088453747502</c:v>
                </c:pt>
                <c:pt idx="496">
                  <c:v>4.2825822168087697</c:v>
                </c:pt>
                <c:pt idx="497">
                  <c:v>3.1908260168428599</c:v>
                </c:pt>
                <c:pt idx="498">
                  <c:v>19.046004842615002</c:v>
                </c:pt>
                <c:pt idx="499">
                  <c:v>17.278412507516499</c:v>
                </c:pt>
                <c:pt idx="500">
                  <c:v>16.497917546930601</c:v>
                </c:pt>
                <c:pt idx="501">
                  <c:v>4.2453414013614799</c:v>
                </c:pt>
                <c:pt idx="502">
                  <c:v>17.819161970105402</c:v>
                </c:pt>
                <c:pt idx="503">
                  <c:v>12.1279528412293</c:v>
                </c:pt>
                <c:pt idx="504">
                  <c:v>11.5082284607938</c:v>
                </c:pt>
                <c:pt idx="505">
                  <c:v>10.734182976786499</c:v>
                </c:pt>
                <c:pt idx="506">
                  <c:v>9.0372413793103394</c:v>
                </c:pt>
                <c:pt idx="507">
                  <c:v>8.7997527812113692</c:v>
                </c:pt>
                <c:pt idx="508">
                  <c:v>4.4671532846715296</c:v>
                </c:pt>
                <c:pt idx="509">
                  <c:v>4.2808088515833704</c:v>
                </c:pt>
                <c:pt idx="510">
                  <c:v>4.2021439509954099</c:v>
                </c:pt>
                <c:pt idx="511">
                  <c:v>19.5953596287703</c:v>
                </c:pt>
                <c:pt idx="512">
                  <c:v>19.304695304695301</c:v>
                </c:pt>
                <c:pt idx="513">
                  <c:v>18.094850948509499</c:v>
                </c:pt>
                <c:pt idx="514">
                  <c:v>12.4030482641829</c:v>
                </c:pt>
                <c:pt idx="515">
                  <c:v>11.643167390578</c:v>
                </c:pt>
                <c:pt idx="516">
                  <c:v>11.561887800534301</c:v>
                </c:pt>
                <c:pt idx="517">
                  <c:v>10.3442940038685</c:v>
                </c:pt>
                <c:pt idx="518">
                  <c:v>9.4321678321678295</c:v>
                </c:pt>
                <c:pt idx="519">
                  <c:v>8.6044444444444395</c:v>
                </c:pt>
                <c:pt idx="520">
                  <c:v>7.9789631855747603</c:v>
                </c:pt>
                <c:pt idx="521">
                  <c:v>6.4477958236658903</c:v>
                </c:pt>
                <c:pt idx="522">
                  <c:v>4.3691786621507198</c:v>
                </c:pt>
                <c:pt idx="523">
                  <c:v>3.7185097575399202</c:v>
                </c:pt>
                <c:pt idx="524">
                  <c:v>33.843317972350199</c:v>
                </c:pt>
                <c:pt idx="525">
                  <c:v>26.4168466522678</c:v>
                </c:pt>
                <c:pt idx="526">
                  <c:v>24.951219512195099</c:v>
                </c:pt>
                <c:pt idx="527">
                  <c:v>24.888556469708298</c:v>
                </c:pt>
                <c:pt idx="528">
                  <c:v>24.421686746988001</c:v>
                </c:pt>
                <c:pt idx="529">
                  <c:v>24.256436663233799</c:v>
                </c:pt>
                <c:pt idx="530">
                  <c:v>24.221144519883602</c:v>
                </c:pt>
                <c:pt idx="531">
                  <c:v>23.475364330326201</c:v>
                </c:pt>
                <c:pt idx="532">
                  <c:v>22.6213326021387</c:v>
                </c:pt>
                <c:pt idx="533">
                  <c:v>22.068036375884098</c:v>
                </c:pt>
                <c:pt idx="534">
                  <c:v>21.670270270270301</c:v>
                </c:pt>
                <c:pt idx="535">
                  <c:v>21.544141252006401</c:v>
                </c:pt>
                <c:pt idx="536">
                  <c:v>21.348023331173</c:v>
                </c:pt>
                <c:pt idx="537">
                  <c:v>20.843091334894599</c:v>
                </c:pt>
                <c:pt idx="538">
                  <c:v>20.537345513165</c:v>
                </c:pt>
                <c:pt idx="539">
                  <c:v>20.1965973534972</c:v>
                </c:pt>
                <c:pt idx="540">
                  <c:v>19.80526735834</c:v>
                </c:pt>
                <c:pt idx="541">
                  <c:v>19.474969474969502</c:v>
                </c:pt>
                <c:pt idx="542">
                  <c:v>19.388535031847098</c:v>
                </c:pt>
                <c:pt idx="543">
                  <c:v>18.918463966333501</c:v>
                </c:pt>
                <c:pt idx="544">
                  <c:v>19.164044943820201</c:v>
                </c:pt>
                <c:pt idx="545">
                  <c:v>19.104148734721999</c:v>
                </c:pt>
                <c:pt idx="546">
                  <c:v>19.0713476783692</c:v>
                </c:pt>
                <c:pt idx="547">
                  <c:v>18.1279896574014</c:v>
                </c:pt>
                <c:pt idx="548">
                  <c:v>18.176413570274601</c:v>
                </c:pt>
                <c:pt idx="549">
                  <c:v>17.848191061716701</c:v>
                </c:pt>
                <c:pt idx="550">
                  <c:v>17.805225653206701</c:v>
                </c:pt>
                <c:pt idx="551">
                  <c:v>17.2982456140351</c:v>
                </c:pt>
                <c:pt idx="552">
                  <c:v>16.8064128256513</c:v>
                </c:pt>
                <c:pt idx="553">
                  <c:v>16.780952380952399</c:v>
                </c:pt>
                <c:pt idx="554">
                  <c:v>16.638529043042201</c:v>
                </c:pt>
                <c:pt idx="555">
                  <c:v>16.4579663730985</c:v>
                </c:pt>
                <c:pt idx="556">
                  <c:v>16.397195204704801</c:v>
                </c:pt>
                <c:pt idx="557">
                  <c:v>16.5205479452055</c:v>
                </c:pt>
                <c:pt idx="558">
                  <c:v>16.492046659597001</c:v>
                </c:pt>
                <c:pt idx="559">
                  <c:v>16.388118811881199</c:v>
                </c:pt>
                <c:pt idx="560">
                  <c:v>16.173431734317301</c:v>
                </c:pt>
                <c:pt idx="561">
                  <c:v>15.7177482408131</c:v>
                </c:pt>
                <c:pt idx="562">
                  <c:v>15.6467065868263</c:v>
                </c:pt>
                <c:pt idx="563">
                  <c:v>15.7118644067797</c:v>
                </c:pt>
                <c:pt idx="564">
                  <c:v>15.3218591250284</c:v>
                </c:pt>
                <c:pt idx="565">
                  <c:v>15.218884120171699</c:v>
                </c:pt>
                <c:pt idx="566">
                  <c:v>15.27</c:v>
                </c:pt>
                <c:pt idx="567">
                  <c:v>15.113798790544299</c:v>
                </c:pt>
                <c:pt idx="568">
                  <c:v>14.881720430107499</c:v>
                </c:pt>
                <c:pt idx="569">
                  <c:v>14.8858650374896</c:v>
                </c:pt>
                <c:pt idx="570">
                  <c:v>14.694832629184299</c:v>
                </c:pt>
                <c:pt idx="571">
                  <c:v>14.687217254076799</c:v>
                </c:pt>
                <c:pt idx="572">
                  <c:v>13.9763113367174</c:v>
                </c:pt>
                <c:pt idx="573">
                  <c:v>13.8485396743345</c:v>
                </c:pt>
                <c:pt idx="574">
                  <c:v>13.784517881394301</c:v>
                </c:pt>
                <c:pt idx="575">
                  <c:v>13.587548638132301</c:v>
                </c:pt>
                <c:pt idx="576">
                  <c:v>13.466346153846199</c:v>
                </c:pt>
                <c:pt idx="577">
                  <c:v>13.4108425865447</c:v>
                </c:pt>
                <c:pt idx="578">
                  <c:v>13.2559899117276</c:v>
                </c:pt>
                <c:pt idx="579">
                  <c:v>13.3055242390079</c:v>
                </c:pt>
                <c:pt idx="580">
                  <c:v>13.2355736591989</c:v>
                </c:pt>
                <c:pt idx="581">
                  <c:v>13.207764198418401</c:v>
                </c:pt>
                <c:pt idx="582">
                  <c:v>13.103583426651699</c:v>
                </c:pt>
                <c:pt idx="583">
                  <c:v>12.917500862961701</c:v>
                </c:pt>
                <c:pt idx="584">
                  <c:v>12.7713588283157</c:v>
                </c:pt>
                <c:pt idx="585">
                  <c:v>12.6584362139918</c:v>
                </c:pt>
                <c:pt idx="586">
                  <c:v>12.6462186841489</c:v>
                </c:pt>
                <c:pt idx="587">
                  <c:v>12.6148282097649</c:v>
                </c:pt>
                <c:pt idx="588">
                  <c:v>12.5959150981177</c:v>
                </c:pt>
                <c:pt idx="589">
                  <c:v>12.269918741740099</c:v>
                </c:pt>
                <c:pt idx="590">
                  <c:v>12.0985144644253</c:v>
                </c:pt>
                <c:pt idx="591">
                  <c:v>12.1023325808879</c:v>
                </c:pt>
                <c:pt idx="592">
                  <c:v>12.0393873085339</c:v>
                </c:pt>
                <c:pt idx="593">
                  <c:v>12.033994334277599</c:v>
                </c:pt>
                <c:pt idx="594">
                  <c:v>12.018867924528299</c:v>
                </c:pt>
                <c:pt idx="595">
                  <c:v>11.8803002267337</c:v>
                </c:pt>
                <c:pt idx="596">
                  <c:v>11.7425646026329</c:v>
                </c:pt>
                <c:pt idx="597">
                  <c:v>11.8307588985897</c:v>
                </c:pt>
                <c:pt idx="598">
                  <c:v>11.7180892717306</c:v>
                </c:pt>
                <c:pt idx="599">
                  <c:v>11.659961064243999</c:v>
                </c:pt>
                <c:pt idx="600">
                  <c:v>11.447727272727301</c:v>
                </c:pt>
                <c:pt idx="601">
                  <c:v>11.424884792626701</c:v>
                </c:pt>
                <c:pt idx="602">
                  <c:v>11.3889972688256</c:v>
                </c:pt>
                <c:pt idx="603">
                  <c:v>11.3360933383515</c:v>
                </c:pt>
                <c:pt idx="604">
                  <c:v>11.354523227383901</c:v>
                </c:pt>
                <c:pt idx="605">
                  <c:v>11.2732166890983</c:v>
                </c:pt>
                <c:pt idx="606">
                  <c:v>11.2113617376775</c:v>
                </c:pt>
                <c:pt idx="607">
                  <c:v>11.1302211302211</c:v>
                </c:pt>
                <c:pt idx="608">
                  <c:v>11.1010600706714</c:v>
                </c:pt>
                <c:pt idx="609">
                  <c:v>10.932925497050499</c:v>
                </c:pt>
                <c:pt idx="610">
                  <c:v>10.8395802098951</c:v>
                </c:pt>
                <c:pt idx="611">
                  <c:v>10.798376184032501</c:v>
                </c:pt>
                <c:pt idx="612">
                  <c:v>10.5339366515837</c:v>
                </c:pt>
                <c:pt idx="613">
                  <c:v>10.3169014084507</c:v>
                </c:pt>
                <c:pt idx="614">
                  <c:v>9.9160305343511492</c:v>
                </c:pt>
                <c:pt idx="615">
                  <c:v>9.8853503184713407</c:v>
                </c:pt>
                <c:pt idx="616">
                  <c:v>9.7083641746854195</c:v>
                </c:pt>
                <c:pt idx="617">
                  <c:v>9.6116910229645107</c:v>
                </c:pt>
                <c:pt idx="618">
                  <c:v>9.4271128757799207</c:v>
                </c:pt>
                <c:pt idx="619">
                  <c:v>9.1349141455437408</c:v>
                </c:pt>
                <c:pt idx="620">
                  <c:v>9.2782639131956604</c:v>
                </c:pt>
                <c:pt idx="621">
                  <c:v>8.9378980891719699</c:v>
                </c:pt>
                <c:pt idx="622">
                  <c:v>8.9885204081632697</c:v>
                </c:pt>
                <c:pt idx="623">
                  <c:v>8.4155844155844193</c:v>
                </c:pt>
                <c:pt idx="624">
                  <c:v>8.1450381679389299</c:v>
                </c:pt>
                <c:pt idx="625">
                  <c:v>7.7293009419930598</c:v>
                </c:pt>
                <c:pt idx="626">
                  <c:v>7.7323529411764698</c:v>
                </c:pt>
                <c:pt idx="627">
                  <c:v>7.6047582501918596</c:v>
                </c:pt>
                <c:pt idx="628">
                  <c:v>7.4501187648456098</c:v>
                </c:pt>
                <c:pt idx="629">
                  <c:v>7.3533303126415897</c:v>
                </c:pt>
                <c:pt idx="630">
                  <c:v>7.1498007968127499</c:v>
                </c:pt>
                <c:pt idx="631">
                  <c:v>7.0856697819314602</c:v>
                </c:pt>
                <c:pt idx="632">
                  <c:v>7.0291568163908602</c:v>
                </c:pt>
                <c:pt idx="633">
                  <c:v>6.9911688311688298</c:v>
                </c:pt>
                <c:pt idx="634">
                  <c:v>6.9529078396977502</c:v>
                </c:pt>
                <c:pt idx="635">
                  <c:v>6.5424514633439603</c:v>
                </c:pt>
                <c:pt idx="636">
                  <c:v>6.4088797108931299</c:v>
                </c:pt>
                <c:pt idx="637">
                  <c:v>6.4322660098522197</c:v>
                </c:pt>
                <c:pt idx="638">
                  <c:v>6.4211395540875298</c:v>
                </c:pt>
                <c:pt idx="639">
                  <c:v>6.4106844741235403</c:v>
                </c:pt>
                <c:pt idx="640">
                  <c:v>6.3466666666666702</c:v>
                </c:pt>
                <c:pt idx="641">
                  <c:v>6.3057015770319396</c:v>
                </c:pt>
                <c:pt idx="642">
                  <c:v>6.26576650749218</c:v>
                </c:pt>
                <c:pt idx="643">
                  <c:v>5.79852020489471</c:v>
                </c:pt>
                <c:pt idx="644">
                  <c:v>5.1402769416014404</c:v>
                </c:pt>
                <c:pt idx="645">
                  <c:v>5.0220112214069896</c:v>
                </c:pt>
                <c:pt idx="646">
                  <c:v>4.7466307277627999</c:v>
                </c:pt>
                <c:pt idx="647">
                  <c:v>4.5074805505685198</c:v>
                </c:pt>
                <c:pt idx="648">
                  <c:v>4.3042217209152396</c:v>
                </c:pt>
                <c:pt idx="649">
                  <c:v>4.2580645161290303</c:v>
                </c:pt>
                <c:pt idx="650">
                  <c:v>4.2838297021786902</c:v>
                </c:pt>
                <c:pt idx="651">
                  <c:v>3.75449789460253</c:v>
                </c:pt>
                <c:pt idx="652">
                  <c:v>3.4552023121387299</c:v>
                </c:pt>
                <c:pt idx="653">
                  <c:v>3.4475570032573302</c:v>
                </c:pt>
                <c:pt idx="654">
                  <c:v>29.533632286995498</c:v>
                </c:pt>
                <c:pt idx="655">
                  <c:v>26.853051996985698</c:v>
                </c:pt>
                <c:pt idx="656">
                  <c:v>18.911020408163299</c:v>
                </c:pt>
                <c:pt idx="657">
                  <c:v>13.6905478627333</c:v>
                </c:pt>
                <c:pt idx="658">
                  <c:v>12.235443037974701</c:v>
                </c:pt>
                <c:pt idx="659">
                  <c:v>9.9350427350427406</c:v>
                </c:pt>
                <c:pt idx="660">
                  <c:v>9.3333333333333304</c:v>
                </c:pt>
                <c:pt idx="661">
                  <c:v>5.1421518206130399</c:v>
                </c:pt>
                <c:pt idx="662">
                  <c:v>5.0467822369983404</c:v>
                </c:pt>
                <c:pt idx="663">
                  <c:v>4.6295205560136603</c:v>
                </c:pt>
                <c:pt idx="664">
                  <c:v>2.1693811074918599</c:v>
                </c:pt>
                <c:pt idx="665">
                  <c:v>1.1960396039604</c:v>
                </c:pt>
                <c:pt idx="666">
                  <c:v>0.55934397928355595</c:v>
                </c:pt>
                <c:pt idx="667">
                  <c:v>0.121750158528852</c:v>
                </c:pt>
                <c:pt idx="668">
                  <c:v>60.7264150943396</c:v>
                </c:pt>
                <c:pt idx="669">
                  <c:v>44.213640098603101</c:v>
                </c:pt>
                <c:pt idx="670">
                  <c:v>28.1685575364668</c:v>
                </c:pt>
                <c:pt idx="671">
                  <c:v>23.0102389078498</c:v>
                </c:pt>
                <c:pt idx="672">
                  <c:v>4.25300240192154</c:v>
                </c:pt>
                <c:pt idx="673">
                  <c:v>4.0436137071651101</c:v>
                </c:pt>
                <c:pt idx="674">
                  <c:v>11.389507154213</c:v>
                </c:pt>
                <c:pt idx="675">
                  <c:v>32.044413601665497</c:v>
                </c:pt>
                <c:pt idx="676">
                  <c:v>28.213936430317801</c:v>
                </c:pt>
                <c:pt idx="677">
                  <c:v>22.786127167630099</c:v>
                </c:pt>
                <c:pt idx="678">
                  <c:v>16.01685891748</c:v>
                </c:pt>
                <c:pt idx="679">
                  <c:v>7.4666666666666703</c:v>
                </c:pt>
                <c:pt idx="680">
                  <c:v>5.0219400264034704</c:v>
                </c:pt>
                <c:pt idx="681">
                  <c:v>3.7630311911241399</c:v>
                </c:pt>
                <c:pt idx="682">
                  <c:v>43.404458598726102</c:v>
                </c:pt>
                <c:pt idx="683">
                  <c:v>10.663667041619799</c:v>
                </c:pt>
                <c:pt idx="684">
                  <c:v>8.4630126485243409</c:v>
                </c:pt>
                <c:pt idx="685">
                  <c:v>7.70061349693251</c:v>
                </c:pt>
                <c:pt idx="686">
                  <c:v>2.42212709911096</c:v>
                </c:pt>
                <c:pt idx="687">
                  <c:v>2.3696608040200999</c:v>
                </c:pt>
                <c:pt idx="688">
                  <c:v>2.08755234107347</c:v>
                </c:pt>
                <c:pt idx="689">
                  <c:v>34.041580041579998</c:v>
                </c:pt>
                <c:pt idx="690">
                  <c:v>17.703484937979901</c:v>
                </c:pt>
                <c:pt idx="691">
                  <c:v>15.8373729476153</c:v>
                </c:pt>
                <c:pt idx="692">
                  <c:v>34.205787781350502</c:v>
                </c:pt>
                <c:pt idx="693">
                  <c:v>30.897106109324799</c:v>
                </c:pt>
                <c:pt idx="694">
                  <c:v>30.897693672383198</c:v>
                </c:pt>
                <c:pt idx="695">
                  <c:v>30.210268948655301</c:v>
                </c:pt>
                <c:pt idx="696">
                  <c:v>27.514554411106101</c:v>
                </c:pt>
                <c:pt idx="697">
                  <c:v>15.6050156739812</c:v>
                </c:pt>
                <c:pt idx="698">
                  <c:v>11.071716357775999</c:v>
                </c:pt>
                <c:pt idx="699">
                  <c:v>28.811547714514798</c:v>
                </c:pt>
                <c:pt idx="700">
                  <c:v>43.283835383962703</c:v>
                </c:pt>
                <c:pt idx="701">
                  <c:v>40.703955066697901</c:v>
                </c:pt>
                <c:pt idx="702">
                  <c:v>40.465212876427799</c:v>
                </c:pt>
                <c:pt idx="703">
                  <c:v>38.037249283667599</c:v>
                </c:pt>
                <c:pt idx="704">
                  <c:v>30.4179894179894</c:v>
                </c:pt>
                <c:pt idx="705">
                  <c:v>29.042984014209601</c:v>
                </c:pt>
                <c:pt idx="706">
                  <c:v>0.85089463220675898</c:v>
                </c:pt>
                <c:pt idx="707">
                  <c:v>5.4653465346534702</c:v>
                </c:pt>
                <c:pt idx="708">
                  <c:v>18.863309352518002</c:v>
                </c:pt>
                <c:pt idx="709">
                  <c:v>14.6804807293825</c:v>
                </c:pt>
                <c:pt idx="710">
                  <c:v>38.185958254269501</c:v>
                </c:pt>
                <c:pt idx="711">
                  <c:v>14.6649550706033</c:v>
                </c:pt>
                <c:pt idx="712">
                  <c:v>40.5366726296959</c:v>
                </c:pt>
                <c:pt idx="713">
                  <c:v>35.491525423728802</c:v>
                </c:pt>
                <c:pt idx="714">
                  <c:v>35.165257494235199</c:v>
                </c:pt>
                <c:pt idx="715">
                  <c:v>32.510480233483698</c:v>
                </c:pt>
                <c:pt idx="716">
                  <c:v>31.6808664259928</c:v>
                </c:pt>
                <c:pt idx="717">
                  <c:v>28.442771084337299</c:v>
                </c:pt>
                <c:pt idx="718">
                  <c:v>25.709452315500101</c:v>
                </c:pt>
                <c:pt idx="719">
                  <c:v>23.91885625966</c:v>
                </c:pt>
                <c:pt idx="720">
                  <c:v>23.831223628692001</c:v>
                </c:pt>
                <c:pt idx="721">
                  <c:v>23.019731649565902</c:v>
                </c:pt>
                <c:pt idx="722">
                  <c:v>22.5141420490258</c:v>
                </c:pt>
                <c:pt idx="723">
                  <c:v>22.3219834710744</c:v>
                </c:pt>
                <c:pt idx="724">
                  <c:v>22.142782699322598</c:v>
                </c:pt>
                <c:pt idx="725">
                  <c:v>21.376637554585201</c:v>
                </c:pt>
                <c:pt idx="726">
                  <c:v>21.111801242236002</c:v>
                </c:pt>
                <c:pt idx="727">
                  <c:v>19.443750000000001</c:v>
                </c:pt>
                <c:pt idx="728">
                  <c:v>19.145196036191301</c:v>
                </c:pt>
                <c:pt idx="729">
                  <c:v>18.6592950932965</c:v>
                </c:pt>
                <c:pt idx="730">
                  <c:v>17.9109663409338</c:v>
                </c:pt>
                <c:pt idx="731">
                  <c:v>17.448047650562501</c:v>
                </c:pt>
                <c:pt idx="732">
                  <c:v>17.427184466019401</c:v>
                </c:pt>
                <c:pt idx="733">
                  <c:v>17.050375939849602</c:v>
                </c:pt>
                <c:pt idx="734">
                  <c:v>16.390646492434701</c:v>
                </c:pt>
                <c:pt idx="735">
                  <c:v>16.601503759398501</c:v>
                </c:pt>
                <c:pt idx="736">
                  <c:v>15.8558558558559</c:v>
                </c:pt>
                <c:pt idx="737">
                  <c:v>14.131343283582099</c:v>
                </c:pt>
                <c:pt idx="738">
                  <c:v>13.744186046511601</c:v>
                </c:pt>
                <c:pt idx="739">
                  <c:v>11.663551401869199</c:v>
                </c:pt>
                <c:pt idx="740">
                  <c:v>9.5295902883156298</c:v>
                </c:pt>
                <c:pt idx="741">
                  <c:v>7.97945619335347</c:v>
                </c:pt>
                <c:pt idx="742">
                  <c:v>13.1741293532338</c:v>
                </c:pt>
                <c:pt idx="743">
                  <c:v>3.4780219780219799</c:v>
                </c:pt>
                <c:pt idx="785">
                  <c:v>26.418604651162799</c:v>
                </c:pt>
                <c:pt idx="786">
                  <c:v>19.575364667747198</c:v>
                </c:pt>
                <c:pt idx="787">
                  <c:v>4.7899493057086202</c:v>
                </c:pt>
                <c:pt idx="788">
                  <c:v>10.328723062077801</c:v>
                </c:pt>
                <c:pt idx="789">
                  <c:v>8.9184290030211493</c:v>
                </c:pt>
                <c:pt idx="790">
                  <c:v>6.2907180385289001</c:v>
                </c:pt>
                <c:pt idx="791">
                  <c:v>3.1907131011608598</c:v>
                </c:pt>
                <c:pt idx="792">
                  <c:v>22.385899814471198</c:v>
                </c:pt>
                <c:pt idx="793">
                  <c:v>2.1335403726708102</c:v>
                </c:pt>
                <c:pt idx="794">
                  <c:v>7.2076677316293898</c:v>
                </c:pt>
                <c:pt idx="795">
                  <c:v>6.6440266828380796</c:v>
                </c:pt>
                <c:pt idx="796">
                  <c:v>15.909122684376101</c:v>
                </c:pt>
                <c:pt idx="797">
                  <c:v>13.766320166320201</c:v>
                </c:pt>
                <c:pt idx="798">
                  <c:v>12.1423895253682</c:v>
                </c:pt>
                <c:pt idx="799">
                  <c:v>9.43551401869159</c:v>
                </c:pt>
                <c:pt idx="800">
                  <c:v>9.0604534005037802</c:v>
                </c:pt>
                <c:pt idx="801">
                  <c:v>7.1479099678456599</c:v>
                </c:pt>
                <c:pt idx="802">
                  <c:v>6.2467532467532498</c:v>
                </c:pt>
                <c:pt idx="803">
                  <c:v>6.1911864406779697</c:v>
                </c:pt>
                <c:pt idx="804">
                  <c:v>5.4158790170132303</c:v>
                </c:pt>
                <c:pt idx="805">
                  <c:v>5.4151957022256303</c:v>
                </c:pt>
                <c:pt idx="806">
                  <c:v>5.2634146341463399</c:v>
                </c:pt>
                <c:pt idx="807">
                  <c:v>4.9175510204081601</c:v>
                </c:pt>
                <c:pt idx="808">
                  <c:v>4.2242374278648001</c:v>
                </c:pt>
                <c:pt idx="809">
                  <c:v>3.9511382565241502</c:v>
                </c:pt>
                <c:pt idx="810">
                  <c:v>3.11053652230123</c:v>
                </c:pt>
                <c:pt idx="811">
                  <c:v>1.90973871733967</c:v>
                </c:pt>
                <c:pt idx="812">
                  <c:v>1.4029227557411299</c:v>
                </c:pt>
                <c:pt idx="813">
                  <c:v>1.19308357348703</c:v>
                </c:pt>
                <c:pt idx="814">
                  <c:v>1.08830548926014</c:v>
                </c:pt>
                <c:pt idx="815">
                  <c:v>0.93435114503816796</c:v>
                </c:pt>
                <c:pt idx="816">
                  <c:v>44.775244299674299</c:v>
                </c:pt>
                <c:pt idx="817">
                  <c:v>13.401904761904801</c:v>
                </c:pt>
                <c:pt idx="818">
                  <c:v>13.1218729955099</c:v>
                </c:pt>
                <c:pt idx="819">
                  <c:v>12.9970476592155</c:v>
                </c:pt>
                <c:pt idx="820">
                  <c:v>12.769465648855</c:v>
                </c:pt>
                <c:pt idx="821">
                  <c:v>11.5051546391753</c:v>
                </c:pt>
                <c:pt idx="822">
                  <c:v>11.0076786769049</c:v>
                </c:pt>
                <c:pt idx="823">
                  <c:v>6.1681034482758603</c:v>
                </c:pt>
                <c:pt idx="824">
                  <c:v>5.1829436038514398</c:v>
                </c:pt>
                <c:pt idx="825">
                  <c:v>4.0526680526680501</c:v>
                </c:pt>
                <c:pt idx="826">
                  <c:v>16.426710097719901</c:v>
                </c:pt>
                <c:pt idx="827">
                  <c:v>11.2954764196343</c:v>
                </c:pt>
                <c:pt idx="828">
                  <c:v>6.9649396735273204</c:v>
                </c:pt>
                <c:pt idx="829">
                  <c:v>5.5501653803748603</c:v>
                </c:pt>
                <c:pt idx="830">
                  <c:v>29.568497542209901</c:v>
                </c:pt>
                <c:pt idx="831">
                  <c:v>6.3059866962306002</c:v>
                </c:pt>
                <c:pt idx="832">
                  <c:v>5.4022041634197899</c:v>
                </c:pt>
                <c:pt idx="833">
                  <c:v>4.5926966292134797</c:v>
                </c:pt>
                <c:pt idx="834">
                  <c:v>2.88664183076104</c:v>
                </c:pt>
                <c:pt idx="835">
                  <c:v>8.1146788990825698</c:v>
                </c:pt>
                <c:pt idx="836">
                  <c:v>55.617107942973497</c:v>
                </c:pt>
                <c:pt idx="837">
                  <c:v>35.813884785819802</c:v>
                </c:pt>
                <c:pt idx="838">
                  <c:v>30.141295774647901</c:v>
                </c:pt>
                <c:pt idx="839">
                  <c:v>25.370600414078702</c:v>
                </c:pt>
                <c:pt idx="840">
                  <c:v>24.6687898089172</c:v>
                </c:pt>
                <c:pt idx="841">
                  <c:v>23.511895625479699</c:v>
                </c:pt>
                <c:pt idx="842">
                  <c:v>20.357522123893801</c:v>
                </c:pt>
                <c:pt idx="843">
                  <c:v>19.718963165074999</c:v>
                </c:pt>
                <c:pt idx="844">
                  <c:v>18.554621848739501</c:v>
                </c:pt>
                <c:pt idx="845">
                  <c:v>17.830669840190399</c:v>
                </c:pt>
                <c:pt idx="846">
                  <c:v>11.5709844559585</c:v>
                </c:pt>
                <c:pt idx="847">
                  <c:v>5.1096774193548402</c:v>
                </c:pt>
                <c:pt idx="848">
                  <c:v>4.3441720860430202</c:v>
                </c:pt>
                <c:pt idx="849">
                  <c:v>3.9265588074895499</c:v>
                </c:pt>
                <c:pt idx="850">
                  <c:v>3.73511293634497</c:v>
                </c:pt>
                <c:pt idx="851">
                  <c:v>3.56503198294243</c:v>
                </c:pt>
                <c:pt idx="852">
                  <c:v>3.62941600576784</c:v>
                </c:pt>
                <c:pt idx="853">
                  <c:v>3.09960784313725</c:v>
                </c:pt>
                <c:pt idx="854">
                  <c:v>2.89872271321945</c:v>
                </c:pt>
                <c:pt idx="855">
                  <c:v>2.62008733624454</c:v>
                </c:pt>
                <c:pt idx="856">
                  <c:v>2.3028485757121402</c:v>
                </c:pt>
                <c:pt idx="857">
                  <c:v>2.0715990453460602</c:v>
                </c:pt>
                <c:pt idx="858">
                  <c:v>1.68827885136355</c:v>
                </c:pt>
                <c:pt idx="859">
                  <c:v>1.5110642781875701</c:v>
                </c:pt>
                <c:pt idx="860">
                  <c:v>1.34032511798637</c:v>
                </c:pt>
                <c:pt idx="861">
                  <c:v>0.82943143812708997</c:v>
                </c:pt>
                <c:pt idx="862">
                  <c:v>0.74084124830393505</c:v>
                </c:pt>
                <c:pt idx="863">
                  <c:v>16.9726618705036</c:v>
                </c:pt>
                <c:pt idx="864">
                  <c:v>4.6409495548961397</c:v>
                </c:pt>
                <c:pt idx="865">
                  <c:v>3.6</c:v>
                </c:pt>
                <c:pt idx="866">
                  <c:v>59.556420233463001</c:v>
                </c:pt>
                <c:pt idx="867">
                  <c:v>13.140708915145</c:v>
                </c:pt>
                <c:pt idx="868">
                  <c:v>4.4705025491624202</c:v>
                </c:pt>
                <c:pt idx="869">
                  <c:v>4.2275475923852204</c:v>
                </c:pt>
                <c:pt idx="870">
                  <c:v>3.6430577223088898</c:v>
                </c:pt>
                <c:pt idx="871">
                  <c:v>3.4747637241101899</c:v>
                </c:pt>
                <c:pt idx="872">
                  <c:v>3.2940215615811801</c:v>
                </c:pt>
                <c:pt idx="873">
                  <c:v>3.1989892608970298</c:v>
                </c:pt>
                <c:pt idx="874">
                  <c:v>3.1518560179977499</c:v>
                </c:pt>
                <c:pt idx="875">
                  <c:v>2.9055225924235502</c:v>
                </c:pt>
                <c:pt idx="876">
                  <c:v>2.7392868056698201</c:v>
                </c:pt>
                <c:pt idx="877">
                  <c:v>2.6984562607204099</c:v>
                </c:pt>
                <c:pt idx="878">
                  <c:v>2.6959328599096199</c:v>
                </c:pt>
                <c:pt idx="879">
                  <c:v>1.8730158730158699</c:v>
                </c:pt>
                <c:pt idx="880">
                  <c:v>1.7231740306582499</c:v>
                </c:pt>
                <c:pt idx="881">
                  <c:v>1.33221194280908</c:v>
                </c:pt>
                <c:pt idx="882">
                  <c:v>1.2362068965517199</c:v>
                </c:pt>
                <c:pt idx="883">
                  <c:v>0.79198585739540395</c:v>
                </c:pt>
                <c:pt idx="884">
                  <c:v>0.48393194706994302</c:v>
                </c:pt>
                <c:pt idx="885">
                  <c:v>10.802721088435399</c:v>
                </c:pt>
                <c:pt idx="886">
                  <c:v>35.535372848948398</c:v>
                </c:pt>
                <c:pt idx="887">
                  <c:v>23.7487203350396</c:v>
                </c:pt>
                <c:pt idx="888">
                  <c:v>17.028351753964401</c:v>
                </c:pt>
                <c:pt idx="889">
                  <c:v>13.5557788944724</c:v>
                </c:pt>
                <c:pt idx="890">
                  <c:v>9.6219178082191803</c:v>
                </c:pt>
                <c:pt idx="891">
                  <c:v>2.7133004926108399</c:v>
                </c:pt>
                <c:pt idx="892">
                  <c:v>2.3266423357664201</c:v>
                </c:pt>
                <c:pt idx="893">
                  <c:v>2.2720897615708302</c:v>
                </c:pt>
                <c:pt idx="894">
                  <c:v>1.06578947368421</c:v>
                </c:pt>
                <c:pt idx="895">
                  <c:v>0.121684867394696</c:v>
                </c:pt>
                <c:pt idx="896">
                  <c:v>0.70234113712374602</c:v>
                </c:pt>
                <c:pt idx="897">
                  <c:v>33.254313578394601</c:v>
                </c:pt>
                <c:pt idx="898">
                  <c:v>23.2605042016807</c:v>
                </c:pt>
                <c:pt idx="899">
                  <c:v>17.719546742209602</c:v>
                </c:pt>
                <c:pt idx="900">
                  <c:v>13.897350993377501</c:v>
                </c:pt>
                <c:pt idx="901">
                  <c:v>12.6020723504817</c:v>
                </c:pt>
                <c:pt idx="902">
                  <c:v>9.7123228853585193</c:v>
                </c:pt>
                <c:pt idx="903">
                  <c:v>8.1222130470685396</c:v>
                </c:pt>
                <c:pt idx="904">
                  <c:v>4.5702127659574501</c:v>
                </c:pt>
                <c:pt idx="905">
                  <c:v>2.8604778405982101</c:v>
                </c:pt>
                <c:pt idx="906">
                  <c:v>2.6147937886124599</c:v>
                </c:pt>
                <c:pt idx="907">
                  <c:v>2.6305418719211802</c:v>
                </c:pt>
                <c:pt idx="908">
                  <c:v>1.1205746536685499</c:v>
                </c:pt>
                <c:pt idx="909">
                  <c:v>0.157894736842105</c:v>
                </c:pt>
                <c:pt idx="910">
                  <c:v>2.6663905570511499</c:v>
                </c:pt>
                <c:pt idx="911">
                  <c:v>13.812203389830501</c:v>
                </c:pt>
                <c:pt idx="912">
                  <c:v>11.1967617036255</c:v>
                </c:pt>
                <c:pt idx="913">
                  <c:v>9.5622732769044703</c:v>
                </c:pt>
                <c:pt idx="914">
                  <c:v>4.91050181065701</c:v>
                </c:pt>
                <c:pt idx="915">
                  <c:v>3.9047876656748701</c:v>
                </c:pt>
                <c:pt idx="916">
                  <c:v>3.4360050356693201</c:v>
                </c:pt>
                <c:pt idx="917">
                  <c:v>5.9957050823192599</c:v>
                </c:pt>
                <c:pt idx="918">
                  <c:v>4.5781624010311202</c:v>
                </c:pt>
                <c:pt idx="919">
                  <c:v>4.1230477993374404</c:v>
                </c:pt>
                <c:pt idx="920">
                  <c:v>3.5192974347122701</c:v>
                </c:pt>
                <c:pt idx="921">
                  <c:v>5.9717647058823502</c:v>
                </c:pt>
                <c:pt idx="922">
                  <c:v>15.628205128205099</c:v>
                </c:pt>
                <c:pt idx="923">
                  <c:v>14.139461172741701</c:v>
                </c:pt>
                <c:pt idx="924">
                  <c:v>13.0025627883137</c:v>
                </c:pt>
                <c:pt idx="925">
                  <c:v>4.4021739130434803</c:v>
                </c:pt>
                <c:pt idx="926">
                  <c:v>4.6531850353892796</c:v>
                </c:pt>
                <c:pt idx="927">
                  <c:v>2.3931428571428599</c:v>
                </c:pt>
                <c:pt idx="928">
                  <c:v>1.17304189435337</c:v>
                </c:pt>
                <c:pt idx="929">
                  <c:v>15.906017830609199</c:v>
                </c:pt>
                <c:pt idx="930">
                  <c:v>10.505180069067601</c:v>
                </c:pt>
                <c:pt idx="931">
                  <c:v>9.9957306584319507</c:v>
                </c:pt>
                <c:pt idx="932">
                  <c:v>8.5116279069767398</c:v>
                </c:pt>
                <c:pt idx="933">
                  <c:v>8.4482427836400102</c:v>
                </c:pt>
                <c:pt idx="934">
                  <c:v>8.4305571302238</c:v>
                </c:pt>
                <c:pt idx="935">
                  <c:v>7.6678861536553597</c:v>
                </c:pt>
                <c:pt idx="936">
                  <c:v>7.1647765176784501</c:v>
                </c:pt>
                <c:pt idx="937">
                  <c:v>6.4314833669250104</c:v>
                </c:pt>
                <c:pt idx="938">
                  <c:v>5.6357142857142897</c:v>
                </c:pt>
                <c:pt idx="939">
                  <c:v>5.4721221115115499</c:v>
                </c:pt>
                <c:pt idx="940">
                  <c:v>4.1316330728095396</c:v>
                </c:pt>
                <c:pt idx="941">
                  <c:v>2.3414634146341502</c:v>
                </c:pt>
                <c:pt idx="942">
                  <c:v>3.21218715995647</c:v>
                </c:pt>
                <c:pt idx="943">
                  <c:v>6.9203329369797899</c:v>
                </c:pt>
                <c:pt idx="944">
                  <c:v>14.4379683597002</c:v>
                </c:pt>
                <c:pt idx="945">
                  <c:v>12.854304635761601</c:v>
                </c:pt>
                <c:pt idx="946">
                  <c:v>8.1920480120029993</c:v>
                </c:pt>
                <c:pt idx="947">
                  <c:v>6.8695652173913002</c:v>
                </c:pt>
                <c:pt idx="948">
                  <c:v>6.1816751867872597</c:v>
                </c:pt>
                <c:pt idx="949">
                  <c:v>5.6878865041833402</c:v>
                </c:pt>
                <c:pt idx="950">
                  <c:v>5.0970017636684304</c:v>
                </c:pt>
                <c:pt idx="951">
                  <c:v>4.3702664796633899</c:v>
                </c:pt>
                <c:pt idx="952">
                  <c:v>3.24662217157741</c:v>
                </c:pt>
                <c:pt idx="953">
                  <c:v>2.46401985111663</c:v>
                </c:pt>
                <c:pt idx="954">
                  <c:v>1.1848249027237401</c:v>
                </c:pt>
                <c:pt idx="955">
                  <c:v>9.8420094648707703</c:v>
                </c:pt>
                <c:pt idx="956">
                  <c:v>8.6189889025894004</c:v>
                </c:pt>
                <c:pt idx="957">
                  <c:v>4.8360611752079397</c:v>
                </c:pt>
                <c:pt idx="958">
                  <c:v>3.8637316561844899</c:v>
                </c:pt>
                <c:pt idx="959">
                  <c:v>3.8228535617296799</c:v>
                </c:pt>
                <c:pt idx="960">
                  <c:v>3.83227104998323</c:v>
                </c:pt>
                <c:pt idx="961">
                  <c:v>3.5906642728904798</c:v>
                </c:pt>
                <c:pt idx="962">
                  <c:v>3.51356293812862</c:v>
                </c:pt>
                <c:pt idx="963">
                  <c:v>3.3138936535162999</c:v>
                </c:pt>
                <c:pt idx="964">
                  <c:v>3.0123456790123502</c:v>
                </c:pt>
                <c:pt idx="965">
                  <c:v>2.8669950738916299</c:v>
                </c:pt>
                <c:pt idx="966">
                  <c:v>2.2590938098277</c:v>
                </c:pt>
                <c:pt idx="967">
                  <c:v>2.2387774594078298</c:v>
                </c:pt>
                <c:pt idx="968">
                  <c:v>1.8109452736318401</c:v>
                </c:pt>
                <c:pt idx="969">
                  <c:v>1.56135566809505</c:v>
                </c:pt>
                <c:pt idx="970">
                  <c:v>1.4328033371622</c:v>
                </c:pt>
                <c:pt idx="971">
                  <c:v>1.3974683544303801</c:v>
                </c:pt>
                <c:pt idx="972">
                  <c:v>1.11328125</c:v>
                </c:pt>
                <c:pt idx="973">
                  <c:v>1.1021194605009601</c:v>
                </c:pt>
                <c:pt idx="974">
                  <c:v>0.89939230249831204</c:v>
                </c:pt>
                <c:pt idx="975">
                  <c:v>0.703748488512696</c:v>
                </c:pt>
                <c:pt idx="976">
                  <c:v>0.67702936096718502</c:v>
                </c:pt>
                <c:pt idx="977">
                  <c:v>0.61494661921708205</c:v>
                </c:pt>
                <c:pt idx="978">
                  <c:v>0.57657657657657702</c:v>
                </c:pt>
                <c:pt idx="979">
                  <c:v>0.35462345090562403</c:v>
                </c:pt>
                <c:pt idx="980">
                  <c:v>4</c:v>
                </c:pt>
                <c:pt idx="981">
                  <c:v>3.5458379445458101</c:v>
                </c:pt>
                <c:pt idx="982">
                  <c:v>2.1353558926487701</c:v>
                </c:pt>
                <c:pt idx="983">
                  <c:v>4.5166666666666702</c:v>
                </c:pt>
                <c:pt idx="984">
                  <c:v>4.5022104332449198</c:v>
                </c:pt>
                <c:pt idx="985">
                  <c:v>3.2320916905444101</c:v>
                </c:pt>
                <c:pt idx="986">
                  <c:v>2.94805802526907</c:v>
                </c:pt>
                <c:pt idx="987">
                  <c:v>2.7058823529411802</c:v>
                </c:pt>
                <c:pt idx="988">
                  <c:v>1.74722838137472</c:v>
                </c:pt>
                <c:pt idx="989">
                  <c:v>1.38861047835991</c:v>
                </c:pt>
                <c:pt idx="990">
                  <c:v>0.36179295624333002</c:v>
                </c:pt>
                <c:pt idx="991">
                  <c:v>10.598530243075199</c:v>
                </c:pt>
                <c:pt idx="992">
                  <c:v>7.3291139240506302</c:v>
                </c:pt>
                <c:pt idx="993">
                  <c:v>5.8676266962060399</c:v>
                </c:pt>
                <c:pt idx="994">
                  <c:v>5.2601748567983098</c:v>
                </c:pt>
                <c:pt idx="995">
                  <c:v>5.2488262910798102</c:v>
                </c:pt>
                <c:pt idx="996">
                  <c:v>4.8886608517188304</c:v>
                </c:pt>
                <c:pt idx="997">
                  <c:v>4.8518358531317496</c:v>
                </c:pt>
                <c:pt idx="998">
                  <c:v>3.4204724409448799</c:v>
                </c:pt>
                <c:pt idx="999">
                  <c:v>3.3880126182965302</c:v>
                </c:pt>
                <c:pt idx="1000">
                  <c:v>3.3717192268565599</c:v>
                </c:pt>
                <c:pt idx="1001">
                  <c:v>3.32296204107032</c:v>
                </c:pt>
                <c:pt idx="1002">
                  <c:v>3.1864684537047898</c:v>
                </c:pt>
                <c:pt idx="1003">
                  <c:v>2.8179473955647198</c:v>
                </c:pt>
                <c:pt idx="1004">
                  <c:v>2.54254422914912</c:v>
                </c:pt>
                <c:pt idx="1005">
                  <c:v>2.43579121789561</c:v>
                </c:pt>
                <c:pt idx="1006">
                  <c:v>1.9885823025689799</c:v>
                </c:pt>
                <c:pt idx="1007">
                  <c:v>1.62119205298013</c:v>
                </c:pt>
                <c:pt idx="1008">
                  <c:v>1.47779751332149</c:v>
                </c:pt>
                <c:pt idx="1009">
                  <c:v>1.09928057553957</c:v>
                </c:pt>
                <c:pt idx="1010">
                  <c:v>1</c:v>
                </c:pt>
                <c:pt idx="1011">
                  <c:v>0.99095840867992802</c:v>
                </c:pt>
                <c:pt idx="1012">
                  <c:v>0.86688311688311703</c:v>
                </c:pt>
                <c:pt idx="1013">
                  <c:v>9.2310243183493004</c:v>
                </c:pt>
                <c:pt idx="1014">
                  <c:v>6.7217026765559504</c:v>
                </c:pt>
                <c:pt idx="1015">
                  <c:v>4.3823335530652603</c:v>
                </c:pt>
                <c:pt idx="1016">
                  <c:v>4.1527936145952102</c:v>
                </c:pt>
                <c:pt idx="1017">
                  <c:v>2.6901504787961699</c:v>
                </c:pt>
                <c:pt idx="1018">
                  <c:v>2.4883907125700602</c:v>
                </c:pt>
                <c:pt idx="1019">
                  <c:v>12.736164736164699</c:v>
                </c:pt>
                <c:pt idx="1020">
                  <c:v>7.6248281696098097</c:v>
                </c:pt>
                <c:pt idx="1021">
                  <c:v>4.07565863544247</c:v>
                </c:pt>
                <c:pt idx="1022">
                  <c:v>9.3165354330708698</c:v>
                </c:pt>
                <c:pt idx="1023">
                  <c:v>7.0201584336961398</c:v>
                </c:pt>
                <c:pt idx="1024">
                  <c:v>3.2694824509220699</c:v>
                </c:pt>
                <c:pt idx="1025">
                  <c:v>5.0876882196634199</c:v>
                </c:pt>
                <c:pt idx="1026">
                  <c:v>1.58686987104338</c:v>
                </c:pt>
                <c:pt idx="1027">
                  <c:v>0.92703862660944203</c:v>
                </c:pt>
                <c:pt idx="1028">
                  <c:v>3.7616995988709001</c:v>
                </c:pt>
                <c:pt idx="1029">
                  <c:v>5.0796576695194204</c:v>
                </c:pt>
                <c:pt idx="1030">
                  <c:v>7.7973174366617002</c:v>
                </c:pt>
                <c:pt idx="1031">
                  <c:v>2.7364102564102599</c:v>
                </c:pt>
                <c:pt idx="1032">
                  <c:v>5.7021791767554504</c:v>
                </c:pt>
                <c:pt idx="1033">
                  <c:v>6.1032863849765304</c:v>
                </c:pt>
                <c:pt idx="1034">
                  <c:v>28.428211586901799</c:v>
                </c:pt>
                <c:pt idx="1035">
                  <c:v>45.763717251606501</c:v>
                </c:pt>
                <c:pt idx="1036">
                  <c:v>39.6565096952909</c:v>
                </c:pt>
                <c:pt idx="1037">
                  <c:v>35.546205860255398</c:v>
                </c:pt>
                <c:pt idx="1038">
                  <c:v>30.842586544742002</c:v>
                </c:pt>
                <c:pt idx="1039">
                  <c:v>30.6104142911441</c:v>
                </c:pt>
                <c:pt idx="1040">
                  <c:v>15.555743959304801</c:v>
                </c:pt>
                <c:pt idx="1041">
                  <c:v>22.6194690265487</c:v>
                </c:pt>
                <c:pt idx="1042">
                  <c:v>31.3236212278876</c:v>
                </c:pt>
                <c:pt idx="1043">
                  <c:v>11.3407455853499</c:v>
                </c:pt>
                <c:pt idx="1044">
                  <c:v>31.203513909224</c:v>
                </c:pt>
                <c:pt idx="1045">
                  <c:v>25.462732919254702</c:v>
                </c:pt>
                <c:pt idx="1046">
                  <c:v>18.2705410821643</c:v>
                </c:pt>
                <c:pt idx="1047">
                  <c:v>18.042786615469002</c:v>
                </c:pt>
                <c:pt idx="1048">
                  <c:v>12.7325812873258</c:v>
                </c:pt>
                <c:pt idx="1049">
                  <c:v>11.1982378854626</c:v>
                </c:pt>
                <c:pt idx="1050">
                  <c:v>9.0880503144654092</c:v>
                </c:pt>
                <c:pt idx="1051">
                  <c:v>7.3662211421628196</c:v>
                </c:pt>
                <c:pt idx="1052">
                  <c:v>6.6424329674284701</c:v>
                </c:pt>
                <c:pt idx="1053">
                  <c:v>6.6446844798180802</c:v>
                </c:pt>
                <c:pt idx="1054">
                  <c:v>6.3139013452914803</c:v>
                </c:pt>
                <c:pt idx="1055">
                  <c:v>25.762793497892801</c:v>
                </c:pt>
                <c:pt idx="1056">
                  <c:v>33.6309677419355</c:v>
                </c:pt>
                <c:pt idx="1057">
                  <c:v>24.447412353923198</c:v>
                </c:pt>
                <c:pt idx="1058">
                  <c:v>23.685360524399101</c:v>
                </c:pt>
                <c:pt idx="1059">
                  <c:v>22.8733564013841</c:v>
                </c:pt>
                <c:pt idx="1060">
                  <c:v>22.627891606080599</c:v>
                </c:pt>
                <c:pt idx="1061">
                  <c:v>20.492088607594901</c:v>
                </c:pt>
                <c:pt idx="1062">
                  <c:v>19.3147058823529</c:v>
                </c:pt>
                <c:pt idx="1063">
                  <c:v>16.982968369829699</c:v>
                </c:pt>
                <c:pt idx="1064">
                  <c:v>12.4513839602555</c:v>
                </c:pt>
                <c:pt idx="1065">
                  <c:v>10.4492862509391</c:v>
                </c:pt>
                <c:pt idx="1066">
                  <c:v>7.0183875530410198</c:v>
                </c:pt>
                <c:pt idx="1067">
                  <c:v>14.9837447320891</c:v>
                </c:pt>
                <c:pt idx="1068">
                  <c:v>9.2243381328379002</c:v>
                </c:pt>
                <c:pt idx="1069">
                  <c:v>8.5570776255707806</c:v>
                </c:pt>
                <c:pt idx="1070">
                  <c:v>7.9107092398982797</c:v>
                </c:pt>
                <c:pt idx="1071">
                  <c:v>7.8248407643312099</c:v>
                </c:pt>
                <c:pt idx="1072">
                  <c:v>5.1500149120190901</c:v>
                </c:pt>
                <c:pt idx="1073">
                  <c:v>4.4560570071258896</c:v>
                </c:pt>
                <c:pt idx="1074">
                  <c:v>20.121977470043799</c:v>
                </c:pt>
                <c:pt idx="1075">
                  <c:v>37.216383947041798</c:v>
                </c:pt>
                <c:pt idx="1076">
                  <c:v>19.7104557640751</c:v>
                </c:pt>
                <c:pt idx="1077">
                  <c:v>16.9425012796451</c:v>
                </c:pt>
                <c:pt idx="1078">
                  <c:v>16.924504428511199</c:v>
                </c:pt>
                <c:pt idx="1079">
                  <c:v>16.771797884841401</c:v>
                </c:pt>
                <c:pt idx="1080">
                  <c:v>14.004504504504499</c:v>
                </c:pt>
                <c:pt idx="1081">
                  <c:v>13.9821428571429</c:v>
                </c:pt>
                <c:pt idx="1082">
                  <c:v>13.2923076923077</c:v>
                </c:pt>
                <c:pt idx="1083">
                  <c:v>9.6777327935222708</c:v>
                </c:pt>
                <c:pt idx="1084">
                  <c:v>9.5934195064629808</c:v>
                </c:pt>
                <c:pt idx="1085">
                  <c:v>6.4837278106508904</c:v>
                </c:pt>
                <c:pt idx="1086">
                  <c:v>6.0771929824561397</c:v>
                </c:pt>
                <c:pt idx="1087">
                  <c:v>5.3341419041843503</c:v>
                </c:pt>
                <c:pt idx="1088">
                  <c:v>5.4109090909090902</c:v>
                </c:pt>
                <c:pt idx="1089">
                  <c:v>5.1408934707903802</c:v>
                </c:pt>
                <c:pt idx="1090">
                  <c:v>4.58638743455497</c:v>
                </c:pt>
                <c:pt idx="1091">
                  <c:v>4.5288239815526499</c:v>
                </c:pt>
                <c:pt idx="1092">
                  <c:v>3.0841836734693899</c:v>
                </c:pt>
                <c:pt idx="1093">
                  <c:v>24.412244897959201</c:v>
                </c:pt>
                <c:pt idx="1094">
                  <c:v>18.198300283286098</c:v>
                </c:pt>
                <c:pt idx="1095">
                  <c:v>17.098169717138099</c:v>
                </c:pt>
                <c:pt idx="1096">
                  <c:v>12.3306650246305</c:v>
                </c:pt>
                <c:pt idx="1097">
                  <c:v>9.2032355915065693</c:v>
                </c:pt>
                <c:pt idx="1098">
                  <c:v>3.9445742904841401</c:v>
                </c:pt>
                <c:pt idx="1099">
                  <c:v>24.5849831901382</c:v>
                </c:pt>
                <c:pt idx="1100">
                  <c:v>22.046375396631699</c:v>
                </c:pt>
                <c:pt idx="1101">
                  <c:v>20.603687511879901</c:v>
                </c:pt>
                <c:pt idx="1102">
                  <c:v>19.707969617957101</c:v>
                </c:pt>
                <c:pt idx="1103">
                  <c:v>19.4448398576512</c:v>
                </c:pt>
                <c:pt idx="1104">
                  <c:v>18.831826401446701</c:v>
                </c:pt>
                <c:pt idx="1105">
                  <c:v>14.4969583297343</c:v>
                </c:pt>
                <c:pt idx="1106">
                  <c:v>13.7498007968127</c:v>
                </c:pt>
                <c:pt idx="1107">
                  <c:v>12.4761830876649</c:v>
                </c:pt>
                <c:pt idx="1108">
                  <c:v>11.2033747779751</c:v>
                </c:pt>
                <c:pt idx="1109">
                  <c:v>55.653113448962202</c:v>
                </c:pt>
                <c:pt idx="1110">
                  <c:v>49.362534842709998</c:v>
                </c:pt>
                <c:pt idx="1111">
                  <c:v>32.935355147645701</c:v>
                </c:pt>
                <c:pt idx="1112">
                  <c:v>31.841184387617801</c:v>
                </c:pt>
                <c:pt idx="1113">
                  <c:v>31.5209187858901</c:v>
                </c:pt>
                <c:pt idx="1114">
                  <c:v>28.446593406593401</c:v>
                </c:pt>
                <c:pt idx="1115">
                  <c:v>23.414634146341498</c:v>
                </c:pt>
                <c:pt idx="1116">
                  <c:v>22.185416666666701</c:v>
                </c:pt>
                <c:pt idx="1117">
                  <c:v>20.695745250200702</c:v>
                </c:pt>
                <c:pt idx="1118">
                  <c:v>19.172147001934199</c:v>
                </c:pt>
                <c:pt idx="1119">
                  <c:v>15.5754303758786</c:v>
                </c:pt>
                <c:pt idx="1120">
                  <c:v>11.606217616580301</c:v>
                </c:pt>
                <c:pt idx="1121">
                  <c:v>10.1020323517213</c:v>
                </c:pt>
                <c:pt idx="1122">
                  <c:v>9.0376940133037706</c:v>
                </c:pt>
                <c:pt idx="1123">
                  <c:v>8.7461263408820002</c:v>
                </c:pt>
                <c:pt idx="1124">
                  <c:v>7.6723910171730498</c:v>
                </c:pt>
                <c:pt idx="1125">
                  <c:v>4.6824489795918396</c:v>
                </c:pt>
                <c:pt idx="1126">
                  <c:v>3.2727272727272698</c:v>
                </c:pt>
                <c:pt idx="1127">
                  <c:v>18.691719745222901</c:v>
                </c:pt>
                <c:pt idx="1128">
                  <c:v>7.0271366979457301</c:v>
                </c:pt>
                <c:pt idx="1129">
                  <c:v>9.5987378385485105</c:v>
                </c:pt>
                <c:pt idx="1130">
                  <c:v>79</c:v>
                </c:pt>
                <c:pt idx="1131">
                  <c:v>55.297045101088599</c:v>
                </c:pt>
                <c:pt idx="1132">
                  <c:v>34.962450592885403</c:v>
                </c:pt>
                <c:pt idx="1133">
                  <c:v>31.003012048192801</c:v>
                </c:pt>
                <c:pt idx="1134">
                  <c:v>25.595487510072498</c:v>
                </c:pt>
                <c:pt idx="1135">
                  <c:v>23.784641068447399</c:v>
                </c:pt>
                <c:pt idx="1136">
                  <c:v>21.9610443431413</c:v>
                </c:pt>
                <c:pt idx="1137">
                  <c:v>21.461751152073699</c:v>
                </c:pt>
                <c:pt idx="1138">
                  <c:v>20.935640138408299</c:v>
                </c:pt>
                <c:pt idx="1139">
                  <c:v>20.827464788732399</c:v>
                </c:pt>
                <c:pt idx="1140">
                  <c:v>20.1828428303068</c:v>
                </c:pt>
                <c:pt idx="1141">
                  <c:v>20.054794520547901</c:v>
                </c:pt>
                <c:pt idx="1142">
                  <c:v>19.582881906825602</c:v>
                </c:pt>
                <c:pt idx="1143">
                  <c:v>19.057676685621399</c:v>
                </c:pt>
                <c:pt idx="1144">
                  <c:v>18.7719609582964</c:v>
                </c:pt>
                <c:pt idx="1145">
                  <c:v>18.736228504809102</c:v>
                </c:pt>
                <c:pt idx="1146">
                  <c:v>18.053851907255002</c:v>
                </c:pt>
                <c:pt idx="1147">
                  <c:v>17.349498717649801</c:v>
                </c:pt>
                <c:pt idx="1148">
                  <c:v>16.627156789197301</c:v>
                </c:pt>
                <c:pt idx="1149">
                  <c:v>16.529550827423201</c:v>
                </c:pt>
                <c:pt idx="1150">
                  <c:v>16.347617620617299</c:v>
                </c:pt>
                <c:pt idx="1151">
                  <c:v>15.9991258741259</c:v>
                </c:pt>
                <c:pt idx="1152">
                  <c:v>15.404547858276</c:v>
                </c:pt>
                <c:pt idx="1153">
                  <c:v>15.337893296853601</c:v>
                </c:pt>
                <c:pt idx="1154">
                  <c:v>15.131280388978899</c:v>
                </c:pt>
                <c:pt idx="1155">
                  <c:v>14.9032901296112</c:v>
                </c:pt>
                <c:pt idx="1156">
                  <c:v>13.8864926220204</c:v>
                </c:pt>
                <c:pt idx="1157">
                  <c:v>13.1332357247438</c:v>
                </c:pt>
                <c:pt idx="1158">
                  <c:v>12.502367306254699</c:v>
                </c:pt>
                <c:pt idx="1159">
                  <c:v>11.5583864118896</c:v>
                </c:pt>
                <c:pt idx="1160">
                  <c:v>11.46</c:v>
                </c:pt>
                <c:pt idx="1161">
                  <c:v>11.3641791044776</c:v>
                </c:pt>
                <c:pt idx="1162">
                  <c:v>11.2612781954887</c:v>
                </c:pt>
                <c:pt idx="1163">
                  <c:v>11.1819645732689</c:v>
                </c:pt>
                <c:pt idx="1164">
                  <c:v>10.8442396313364</c:v>
                </c:pt>
                <c:pt idx="1165">
                  <c:v>10.6873786407767</c:v>
                </c:pt>
                <c:pt idx="1166">
                  <c:v>9.3971044467424996</c:v>
                </c:pt>
                <c:pt idx="1167">
                  <c:v>8.9035369774919602</c:v>
                </c:pt>
                <c:pt idx="1168">
                  <c:v>8.4829090909090894</c:v>
                </c:pt>
                <c:pt idx="1169">
                  <c:v>7.6447088822779401</c:v>
                </c:pt>
                <c:pt idx="1170">
                  <c:v>6.1372141372141398</c:v>
                </c:pt>
                <c:pt idx="1171">
                  <c:v>4.8341738356570696</c:v>
                </c:pt>
                <c:pt idx="1172">
                  <c:v>4.7456603773584902</c:v>
                </c:pt>
                <c:pt idx="1173">
                  <c:v>4.2663378545006196</c:v>
                </c:pt>
                <c:pt idx="1174">
                  <c:v>3.0635524171645798</c:v>
                </c:pt>
                <c:pt idx="1175">
                  <c:v>2.1417473865924999</c:v>
                </c:pt>
                <c:pt idx="1176">
                  <c:v>1.1103030303030299</c:v>
                </c:pt>
                <c:pt idx="1177">
                  <c:v>0.95221394125383596</c:v>
                </c:pt>
                <c:pt idx="1178">
                  <c:v>0.84578313253012005</c:v>
                </c:pt>
                <c:pt idx="1179">
                  <c:v>0.49130434782608701</c:v>
                </c:pt>
                <c:pt idx="1180">
                  <c:v>7.5560802833530102E-2</c:v>
                </c:pt>
                <c:pt idx="1181">
                  <c:v>35.403353247253797</c:v>
                </c:pt>
                <c:pt idx="1182">
                  <c:v>26.5290423861852</c:v>
                </c:pt>
                <c:pt idx="1183">
                  <c:v>14.8689407540395</c:v>
                </c:pt>
                <c:pt idx="1184">
                  <c:v>13.943683802635</c:v>
                </c:pt>
                <c:pt idx="1185">
                  <c:v>32.802218114602603</c:v>
                </c:pt>
                <c:pt idx="1186">
                  <c:v>32.7250193648335</c:v>
                </c:pt>
                <c:pt idx="1187">
                  <c:v>31.383477188655998</c:v>
                </c:pt>
                <c:pt idx="1188">
                  <c:v>30.568631073342001</c:v>
                </c:pt>
                <c:pt idx="1189">
                  <c:v>27.19402127048</c:v>
                </c:pt>
                <c:pt idx="1190">
                  <c:v>25.0483175150992</c:v>
                </c:pt>
                <c:pt idx="1191">
                  <c:v>23.912344777209601</c:v>
                </c:pt>
                <c:pt idx="1192">
                  <c:v>22.558082360172101</c:v>
                </c:pt>
                <c:pt idx="1193">
                  <c:v>22.520300751879699</c:v>
                </c:pt>
                <c:pt idx="1194">
                  <c:v>21.970177073625301</c:v>
                </c:pt>
                <c:pt idx="1195">
                  <c:v>20.416140009722898</c:v>
                </c:pt>
                <c:pt idx="1196">
                  <c:v>20.044247787610601</c:v>
                </c:pt>
                <c:pt idx="1197">
                  <c:v>19.9962790697674</c:v>
                </c:pt>
                <c:pt idx="1198">
                  <c:v>19.064987814784701</c:v>
                </c:pt>
                <c:pt idx="1199">
                  <c:v>18.658874192556102</c:v>
                </c:pt>
                <c:pt idx="1200">
                  <c:v>17.749205573209501</c:v>
                </c:pt>
                <c:pt idx="1201">
                  <c:v>16.322624743677402</c:v>
                </c:pt>
                <c:pt idx="1202">
                  <c:v>15.833300570080601</c:v>
                </c:pt>
                <c:pt idx="1203">
                  <c:v>15.3744268976057</c:v>
                </c:pt>
                <c:pt idx="1204">
                  <c:v>15.0833333333333</c:v>
                </c:pt>
                <c:pt idx="1205">
                  <c:v>26.181028240405499</c:v>
                </c:pt>
                <c:pt idx="1206">
                  <c:v>16.948995174393701</c:v>
                </c:pt>
                <c:pt idx="1207">
                  <c:v>13.2315626611655</c:v>
                </c:pt>
                <c:pt idx="1208">
                  <c:v>11.396739130434799</c:v>
                </c:pt>
                <c:pt idx="1209">
                  <c:v>8.0326894502228807</c:v>
                </c:pt>
                <c:pt idx="1210">
                  <c:v>19.811063094209199</c:v>
                </c:pt>
                <c:pt idx="1211">
                  <c:v>17.7706422018349</c:v>
                </c:pt>
                <c:pt idx="1212">
                  <c:v>10.379084967320299</c:v>
                </c:pt>
                <c:pt idx="1213">
                  <c:v>10.290822407628101</c:v>
                </c:pt>
                <c:pt idx="1214">
                  <c:v>19.9979057591623</c:v>
                </c:pt>
                <c:pt idx="1215">
                  <c:v>19.550913838120099</c:v>
                </c:pt>
                <c:pt idx="1216">
                  <c:v>17.407407407407401</c:v>
                </c:pt>
                <c:pt idx="1217">
                  <c:v>12.6720919100048</c:v>
                </c:pt>
                <c:pt idx="1218">
                  <c:v>12.0563519525457</c:v>
                </c:pt>
                <c:pt idx="1219">
                  <c:v>10.121012951865501</c:v>
                </c:pt>
                <c:pt idx="1220">
                  <c:v>20.386402266289</c:v>
                </c:pt>
                <c:pt idx="1221">
                  <c:v>16.703448275862101</c:v>
                </c:pt>
                <c:pt idx="1222">
                  <c:v>11.4729596853491</c:v>
                </c:pt>
                <c:pt idx="1223">
                  <c:v>10.410501193317399</c:v>
                </c:pt>
                <c:pt idx="1224">
                  <c:v>4.4872521246458899</c:v>
                </c:pt>
                <c:pt idx="1225">
                  <c:v>2.2750146284376802</c:v>
                </c:pt>
                <c:pt idx="1226">
                  <c:v>18.476190476190499</c:v>
                </c:pt>
                <c:pt idx="1227">
                  <c:v>17.408090844570602</c:v>
                </c:pt>
                <c:pt idx="1228">
                  <c:v>16.1294337274424</c:v>
                </c:pt>
                <c:pt idx="1229">
                  <c:v>13.6982416335791</c:v>
                </c:pt>
                <c:pt idx="1230">
                  <c:v>11.2827891532928</c:v>
                </c:pt>
                <c:pt idx="1231">
                  <c:v>20.015722146787699</c:v>
                </c:pt>
                <c:pt idx="1232">
                  <c:v>17.2281776416539</c:v>
                </c:pt>
                <c:pt idx="1233">
                  <c:v>15.144002554368999</c:v>
                </c:pt>
                <c:pt idx="1234">
                  <c:v>11.972350230414699</c:v>
                </c:pt>
                <c:pt idx="1235">
                  <c:v>17.974822746346401</c:v>
                </c:pt>
                <c:pt idx="1236">
                  <c:v>16.9622980251347</c:v>
                </c:pt>
                <c:pt idx="1237">
                  <c:v>14.2507729302645</c:v>
                </c:pt>
                <c:pt idx="1238">
                  <c:v>11.983794733288301</c:v>
                </c:pt>
                <c:pt idx="1239">
                  <c:v>26.1523726599913</c:v>
                </c:pt>
                <c:pt idx="1240">
                  <c:v>19.0665071770335</c:v>
                </c:pt>
                <c:pt idx="1241">
                  <c:v>17.796185935637698</c:v>
                </c:pt>
                <c:pt idx="1242">
                  <c:v>17.136637066743099</c:v>
                </c:pt>
                <c:pt idx="1243">
                  <c:v>16.424528301886799</c:v>
                </c:pt>
                <c:pt idx="1244">
                  <c:v>15.5454073689673</c:v>
                </c:pt>
                <c:pt idx="1245">
                  <c:v>15.0775347912525</c:v>
                </c:pt>
                <c:pt idx="1246">
                  <c:v>14.716893203883499</c:v>
                </c:pt>
                <c:pt idx="1247">
                  <c:v>14.6403641881639</c:v>
                </c:pt>
                <c:pt idx="1248">
                  <c:v>10.8061901252763</c:v>
                </c:pt>
                <c:pt idx="1249">
                  <c:v>10.2730158730159</c:v>
                </c:pt>
                <c:pt idx="1250">
                  <c:v>9.3593947036569993</c:v>
                </c:pt>
                <c:pt idx="1251">
                  <c:v>9.1868779948396604</c:v>
                </c:pt>
                <c:pt idx="1252">
                  <c:v>6.8924302788844596</c:v>
                </c:pt>
                <c:pt idx="1253">
                  <c:v>6.6283108226626899</c:v>
                </c:pt>
                <c:pt idx="1254">
                  <c:v>5.9562363238511997</c:v>
                </c:pt>
                <c:pt idx="1255">
                  <c:v>4.3564356435643603</c:v>
                </c:pt>
                <c:pt idx="1256">
                  <c:v>17.0792192881745</c:v>
                </c:pt>
                <c:pt idx="1257">
                  <c:v>11.428170988086899</c:v>
                </c:pt>
                <c:pt idx="1258">
                  <c:v>11.56749672346</c:v>
                </c:pt>
                <c:pt idx="1259">
                  <c:v>8.6134969325153392</c:v>
                </c:pt>
                <c:pt idx="1260">
                  <c:v>7.5818505338078301</c:v>
                </c:pt>
                <c:pt idx="1261">
                  <c:v>11.6381709741551</c:v>
                </c:pt>
                <c:pt idx="1262">
                  <c:v>7.1821711970285298</c:v>
                </c:pt>
                <c:pt idx="1263">
                  <c:v>4.8477103301384403</c:v>
                </c:pt>
                <c:pt idx="1264">
                  <c:v>22.3091976516634</c:v>
                </c:pt>
                <c:pt idx="1265">
                  <c:v>18.722243864433199</c:v>
                </c:pt>
                <c:pt idx="1266">
                  <c:v>13.567776917118501</c:v>
                </c:pt>
                <c:pt idx="1267">
                  <c:v>12.305775764439399</c:v>
                </c:pt>
                <c:pt idx="1268">
                  <c:v>12.0613810741688</c:v>
                </c:pt>
                <c:pt idx="1269">
                  <c:v>11.0303928836175</c:v>
                </c:pt>
                <c:pt idx="1270">
                  <c:v>9.1563742934896393</c:v>
                </c:pt>
                <c:pt idx="1271">
                  <c:v>14.318559556786701</c:v>
                </c:pt>
                <c:pt idx="1272">
                  <c:v>9.0752089136490195</c:v>
                </c:pt>
                <c:pt idx="1273">
                  <c:v>8.0126236061434906</c:v>
                </c:pt>
                <c:pt idx="1274">
                  <c:v>19.733149931224201</c:v>
                </c:pt>
                <c:pt idx="1275">
                  <c:v>14.0608336462636</c:v>
                </c:pt>
                <c:pt idx="1276">
                  <c:v>11.473755964553501</c:v>
                </c:pt>
                <c:pt idx="1277">
                  <c:v>10.0630202140309</c:v>
                </c:pt>
                <c:pt idx="1278">
                  <c:v>9.8467645891226692</c:v>
                </c:pt>
                <c:pt idx="1279">
                  <c:v>12.896202531645599</c:v>
                </c:pt>
                <c:pt idx="1280">
                  <c:v>9.5488</c:v>
                </c:pt>
                <c:pt idx="1281">
                  <c:v>3.1992670636738398</c:v>
                </c:pt>
                <c:pt idx="1282">
                  <c:v>23.5504014272971</c:v>
                </c:pt>
                <c:pt idx="1283">
                  <c:v>22.6965174129353</c:v>
                </c:pt>
                <c:pt idx="1284">
                  <c:v>18.464770240700201</c:v>
                </c:pt>
                <c:pt idx="1285">
                  <c:v>7.8926174496644297</c:v>
                </c:pt>
                <c:pt idx="1286">
                  <c:v>20.4147896302592</c:v>
                </c:pt>
                <c:pt idx="1287">
                  <c:v>19.530987897551402</c:v>
                </c:pt>
                <c:pt idx="1288">
                  <c:v>12.3617810760668</c:v>
                </c:pt>
                <c:pt idx="1289">
                  <c:v>34.788461538461497</c:v>
                </c:pt>
                <c:pt idx="1290">
                  <c:v>24.968451944240599</c:v>
                </c:pt>
                <c:pt idx="1291">
                  <c:v>23.5027133695116</c:v>
                </c:pt>
                <c:pt idx="1292">
                  <c:v>19.977309562398698</c:v>
                </c:pt>
                <c:pt idx="1293">
                  <c:v>18.414985590778102</c:v>
                </c:pt>
                <c:pt idx="1294">
                  <c:v>17.0206022187005</c:v>
                </c:pt>
                <c:pt idx="1295">
                  <c:v>16.672309552599799</c:v>
                </c:pt>
                <c:pt idx="1296">
                  <c:v>16.6207701283547</c:v>
                </c:pt>
                <c:pt idx="1297">
                  <c:v>14.6594594594595</c:v>
                </c:pt>
                <c:pt idx="1298">
                  <c:v>13.5947136563877</c:v>
                </c:pt>
                <c:pt idx="1299">
                  <c:v>23.816918429003</c:v>
                </c:pt>
                <c:pt idx="1300">
                  <c:v>21.960191872966899</c:v>
                </c:pt>
                <c:pt idx="1301">
                  <c:v>18.741071428571399</c:v>
                </c:pt>
                <c:pt idx="1302">
                  <c:v>13.664506603231899</c:v>
                </c:pt>
                <c:pt idx="1303">
                  <c:v>9.0182370820668698</c:v>
                </c:pt>
                <c:pt idx="1304">
                  <c:v>38.704433497536897</c:v>
                </c:pt>
                <c:pt idx="1305">
                  <c:v>32.013176924313001</c:v>
                </c:pt>
                <c:pt idx="1306">
                  <c:v>29.964152352501898</c:v>
                </c:pt>
                <c:pt idx="1307">
                  <c:v>29.9806004618938</c:v>
                </c:pt>
                <c:pt idx="1308">
                  <c:v>28.536515513126499</c:v>
                </c:pt>
                <c:pt idx="1309">
                  <c:v>28.0804849301229</c:v>
                </c:pt>
                <c:pt idx="1310">
                  <c:v>27.885568976478101</c:v>
                </c:pt>
                <c:pt idx="1311">
                  <c:v>26.555853507603999</c:v>
                </c:pt>
                <c:pt idx="1312">
                  <c:v>25.849813432835798</c:v>
                </c:pt>
                <c:pt idx="1313">
                  <c:v>25.728401017454601</c:v>
                </c:pt>
                <c:pt idx="1314">
                  <c:v>25.4391408114559</c:v>
                </c:pt>
                <c:pt idx="1315">
                  <c:v>25.076484314233898</c:v>
                </c:pt>
                <c:pt idx="1316">
                  <c:v>24.716906747536001</c:v>
                </c:pt>
                <c:pt idx="1317">
                  <c:v>23.812782739821401</c:v>
                </c:pt>
                <c:pt idx="1318">
                  <c:v>23.444295302013401</c:v>
                </c:pt>
                <c:pt idx="1319">
                  <c:v>22.3953732912723</c:v>
                </c:pt>
                <c:pt idx="1320">
                  <c:v>22.305084745762699</c:v>
                </c:pt>
                <c:pt idx="1321">
                  <c:v>22.026740179186799</c:v>
                </c:pt>
                <c:pt idx="1322">
                  <c:v>21.841353005281199</c:v>
                </c:pt>
                <c:pt idx="1323">
                  <c:v>21.7417879918181</c:v>
                </c:pt>
                <c:pt idx="1324">
                  <c:v>21.618535270180001</c:v>
                </c:pt>
                <c:pt idx="1325">
                  <c:v>21.532458318552699</c:v>
                </c:pt>
                <c:pt idx="1326">
                  <c:v>20.979968203497599</c:v>
                </c:pt>
                <c:pt idx="1327">
                  <c:v>20.581843429960099</c:v>
                </c:pt>
                <c:pt idx="1328">
                  <c:v>20.446183953033302</c:v>
                </c:pt>
                <c:pt idx="1329">
                  <c:v>19.6554418604651</c:v>
                </c:pt>
                <c:pt idx="1330">
                  <c:v>19.1668266461893</c:v>
                </c:pt>
                <c:pt idx="1331">
                  <c:v>19.002932551319599</c:v>
                </c:pt>
                <c:pt idx="1332">
                  <c:v>18.913484021823901</c:v>
                </c:pt>
                <c:pt idx="1333">
                  <c:v>18.893109540636001</c:v>
                </c:pt>
                <c:pt idx="1334">
                  <c:v>18.540727902946301</c:v>
                </c:pt>
                <c:pt idx="1335">
                  <c:v>18.477741032816098</c:v>
                </c:pt>
                <c:pt idx="1336">
                  <c:v>17.494520092992399</c:v>
                </c:pt>
                <c:pt idx="1337">
                  <c:v>16.678507992895199</c:v>
                </c:pt>
                <c:pt idx="1338">
                  <c:v>16.411628505273999</c:v>
                </c:pt>
                <c:pt idx="1339">
                  <c:v>16.383524645509802</c:v>
                </c:pt>
                <c:pt idx="1340">
                  <c:v>16.079543489538299</c:v>
                </c:pt>
                <c:pt idx="1341">
                  <c:v>15.4752774974773</c:v>
                </c:pt>
                <c:pt idx="1342">
                  <c:v>14.252367258189</c:v>
                </c:pt>
                <c:pt idx="1343">
                  <c:v>11.9043570669501</c:v>
                </c:pt>
                <c:pt idx="1344">
                  <c:v>11.3912635039925</c:v>
                </c:pt>
                <c:pt idx="1345">
                  <c:v>11.218045112782001</c:v>
                </c:pt>
                <c:pt idx="1346">
                  <c:v>10.7346405228758</c:v>
                </c:pt>
                <c:pt idx="1347">
                  <c:v>24.776739356178599</c:v>
                </c:pt>
                <c:pt idx="1348">
                  <c:v>21.563583815028899</c:v>
                </c:pt>
                <c:pt idx="1349">
                  <c:v>21.136163982430499</c:v>
                </c:pt>
                <c:pt idx="1350">
                  <c:v>20.751173708920199</c:v>
                </c:pt>
                <c:pt idx="1351">
                  <c:v>16.128881222276998</c:v>
                </c:pt>
                <c:pt idx="1352">
                  <c:v>8.5106154259607596</c:v>
                </c:pt>
                <c:pt idx="1353">
                  <c:v>7.22041763341067</c:v>
                </c:pt>
                <c:pt idx="1354">
                  <c:v>5.5524134568503198</c:v>
                </c:pt>
                <c:pt idx="1355">
                  <c:v>4.1123595505618002</c:v>
                </c:pt>
                <c:pt idx="1356">
                  <c:v>25.5815668202765</c:v>
                </c:pt>
                <c:pt idx="1357">
                  <c:v>22.1186736474695</c:v>
                </c:pt>
                <c:pt idx="1358">
                  <c:v>17.3276595744681</c:v>
                </c:pt>
                <c:pt idx="1359">
                  <c:v>12.1346979201056</c:v>
                </c:pt>
                <c:pt idx="1360">
                  <c:v>14.0567200986437</c:v>
                </c:pt>
                <c:pt idx="1361">
                  <c:v>20.174666354483701</c:v>
                </c:pt>
                <c:pt idx="1362">
                  <c:v>19.144212523719201</c:v>
                </c:pt>
                <c:pt idx="1363">
                  <c:v>15.254961832061101</c:v>
                </c:pt>
                <c:pt idx="1364">
                  <c:v>14.128046562386301</c:v>
                </c:pt>
                <c:pt idx="1365">
                  <c:v>8.5120744835612392</c:v>
                </c:pt>
                <c:pt idx="1366">
                  <c:v>7.4219393485585901</c:v>
                </c:pt>
                <c:pt idx="1367">
                  <c:v>15.278533412182099</c:v>
                </c:pt>
                <c:pt idx="1368">
                  <c:v>11.4347107438017</c:v>
                </c:pt>
                <c:pt idx="1369">
                  <c:v>10.946446961895001</c:v>
                </c:pt>
                <c:pt idx="1370">
                  <c:v>10.815734989648</c:v>
                </c:pt>
                <c:pt idx="1371">
                  <c:v>10.063608972212901</c:v>
                </c:pt>
                <c:pt idx="1372">
                  <c:v>9.24476797088262</c:v>
                </c:pt>
                <c:pt idx="1373">
                  <c:v>5.7</c:v>
                </c:pt>
                <c:pt idx="1374">
                  <c:v>2.6103169670602901</c:v>
                </c:pt>
                <c:pt idx="1375">
                  <c:v>16.268805891635999</c:v>
                </c:pt>
                <c:pt idx="1376">
                  <c:v>31.497961033076599</c:v>
                </c:pt>
                <c:pt idx="1377">
                  <c:v>13.2</c:v>
                </c:pt>
                <c:pt idx="1378">
                  <c:v>8.2697674418604592</c:v>
                </c:pt>
                <c:pt idx="1379">
                  <c:v>7.7165520888418797</c:v>
                </c:pt>
                <c:pt idx="1380">
                  <c:v>5.8371777476255096</c:v>
                </c:pt>
                <c:pt idx="1381">
                  <c:v>5.1030029060380997</c:v>
                </c:pt>
                <c:pt idx="1382">
                  <c:v>4.4962779156327501</c:v>
                </c:pt>
                <c:pt idx="1383">
                  <c:v>3.6595114729829801</c:v>
                </c:pt>
                <c:pt idx="1384">
                  <c:v>2.8071034905082701</c:v>
                </c:pt>
                <c:pt idx="1385">
                  <c:v>10.028683181225601</c:v>
                </c:pt>
                <c:pt idx="1386">
                  <c:v>9.1400329489291607</c:v>
                </c:pt>
                <c:pt idx="1387">
                  <c:v>16.363247863247899</c:v>
                </c:pt>
                <c:pt idx="1388">
                  <c:v>9.0683760683760699</c:v>
                </c:pt>
                <c:pt idx="1389">
                  <c:v>4.4864253393665203</c:v>
                </c:pt>
                <c:pt idx="1390">
                  <c:v>5.7991836734693898</c:v>
                </c:pt>
                <c:pt idx="1391">
                  <c:v>3.6418318523581701</c:v>
                </c:pt>
                <c:pt idx="1392">
                  <c:v>3.4905505341002501</c:v>
                </c:pt>
                <c:pt idx="1393">
                  <c:v>0.97577854671280295</c:v>
                </c:pt>
                <c:pt idx="1394">
                  <c:v>30.701940035273399</c:v>
                </c:pt>
                <c:pt idx="1395">
                  <c:v>18.461754385964898</c:v>
                </c:pt>
                <c:pt idx="1396">
                  <c:v>15.3542976939203</c:v>
                </c:pt>
                <c:pt idx="1397">
                  <c:v>9.9902755267423</c:v>
                </c:pt>
                <c:pt idx="1398">
                  <c:v>8.8847290640394103</c:v>
                </c:pt>
                <c:pt idx="1399">
                  <c:v>19.281899109792299</c:v>
                </c:pt>
                <c:pt idx="1400">
                  <c:v>13.8451348367765</c:v>
                </c:pt>
                <c:pt idx="1401">
                  <c:v>13.565963532356101</c:v>
                </c:pt>
                <c:pt idx="1402">
                  <c:v>11.6244152372466</c:v>
                </c:pt>
                <c:pt idx="1403">
                  <c:v>10.464898595943801</c:v>
                </c:pt>
                <c:pt idx="1404">
                  <c:v>5.2586206896551699</c:v>
                </c:pt>
                <c:pt idx="1405">
                  <c:v>3.1709401709401699</c:v>
                </c:pt>
                <c:pt idx="1406">
                  <c:v>1.1840942562592001</c:v>
                </c:pt>
                <c:pt idx="1407">
                  <c:v>1.1415662650602401</c:v>
                </c:pt>
                <c:pt idx="1408">
                  <c:v>1.0098619329388601</c:v>
                </c:pt>
                <c:pt idx="1409">
                  <c:v>0.68796068796068799</c:v>
                </c:pt>
                <c:pt idx="1410">
                  <c:v>22.2882882882883</c:v>
                </c:pt>
                <c:pt idx="1411">
                  <c:v>2.8715168600238501</c:v>
                </c:pt>
                <c:pt idx="1412">
                  <c:v>8.5408906882591094</c:v>
                </c:pt>
                <c:pt idx="1413">
                  <c:v>18.306394724735501</c:v>
                </c:pt>
                <c:pt idx="1414">
                  <c:v>32.9343065693431</c:v>
                </c:pt>
                <c:pt idx="1415">
                  <c:v>28.088617265087901</c:v>
                </c:pt>
                <c:pt idx="1416">
                  <c:v>25.183770883054901</c:v>
                </c:pt>
                <c:pt idx="1417">
                  <c:v>23.551541403622</c:v>
                </c:pt>
                <c:pt idx="1418">
                  <c:v>22.8790613718412</c:v>
                </c:pt>
                <c:pt idx="1419">
                  <c:v>19.6931982633864</c:v>
                </c:pt>
                <c:pt idx="1420">
                  <c:v>18.913147410358601</c:v>
                </c:pt>
                <c:pt idx="1421">
                  <c:v>18.541584548679499</c:v>
                </c:pt>
                <c:pt idx="1422">
                  <c:v>18.562913907284798</c:v>
                </c:pt>
                <c:pt idx="1423">
                  <c:v>18.32924987414</c:v>
                </c:pt>
                <c:pt idx="1424">
                  <c:v>17.567796610169498</c:v>
                </c:pt>
                <c:pt idx="1425">
                  <c:v>17.485425442291501</c:v>
                </c:pt>
                <c:pt idx="1426">
                  <c:v>12.042402826855101</c:v>
                </c:pt>
                <c:pt idx="1427">
                  <c:v>4.5</c:v>
                </c:pt>
                <c:pt idx="1428">
                  <c:v>20.453423922760599</c:v>
                </c:pt>
                <c:pt idx="1429">
                  <c:v>15.15841995842</c:v>
                </c:pt>
                <c:pt idx="1430">
                  <c:v>9.1201256215650304</c:v>
                </c:pt>
                <c:pt idx="1431">
                  <c:v>2.2648401826483999</c:v>
                </c:pt>
                <c:pt idx="1432">
                  <c:v>15.9286733238231</c:v>
                </c:pt>
                <c:pt idx="1433">
                  <c:v>9.6169895678092399</c:v>
                </c:pt>
                <c:pt idx="1434">
                  <c:v>8.0809490579204493</c:v>
                </c:pt>
                <c:pt idx="1435">
                  <c:v>6.3091482649842296</c:v>
                </c:pt>
                <c:pt idx="1436">
                  <c:v>28.432392817882</c:v>
                </c:pt>
                <c:pt idx="1437">
                  <c:v>23.825954198473301</c:v>
                </c:pt>
                <c:pt idx="1438">
                  <c:v>17.196788891299601</c:v>
                </c:pt>
                <c:pt idx="1439">
                  <c:v>15.5731132075472</c:v>
                </c:pt>
                <c:pt idx="1440">
                  <c:v>7.2948557089084103</c:v>
                </c:pt>
                <c:pt idx="1441">
                  <c:v>19.093333333333302</c:v>
                </c:pt>
                <c:pt idx="1442">
                  <c:v>13.352192362093399</c:v>
                </c:pt>
                <c:pt idx="1443">
                  <c:v>10.0924369747899</c:v>
                </c:pt>
                <c:pt idx="1444">
                  <c:v>7.2263056092843296</c:v>
                </c:pt>
                <c:pt idx="1445">
                  <c:v>9.0823529411764703</c:v>
                </c:pt>
                <c:pt idx="1446">
                  <c:v>6.1259259259259302</c:v>
                </c:pt>
                <c:pt idx="1447">
                  <c:v>22.725000000000001</c:v>
                </c:pt>
                <c:pt idx="1448">
                  <c:v>16.4742589703588</c:v>
                </c:pt>
                <c:pt idx="1449">
                  <c:v>11.137931034482801</c:v>
                </c:pt>
                <c:pt idx="1450">
                  <c:v>7.4857916102841697</c:v>
                </c:pt>
                <c:pt idx="1451">
                  <c:v>13.894736842105299</c:v>
                </c:pt>
                <c:pt idx="1452">
                  <c:v>11.284988452655901</c:v>
                </c:pt>
                <c:pt idx="1453">
                  <c:v>9.3400929446556802</c:v>
                </c:pt>
                <c:pt idx="1454">
                  <c:v>6.7656380316930802</c:v>
                </c:pt>
                <c:pt idx="1455">
                  <c:v>21.617533304684098</c:v>
                </c:pt>
                <c:pt idx="1456">
                  <c:v>19.532028469750902</c:v>
                </c:pt>
                <c:pt idx="1457">
                  <c:v>16.711605281445401</c:v>
                </c:pt>
                <c:pt idx="1458">
                  <c:v>16.192298011578199</c:v>
                </c:pt>
                <c:pt idx="1459">
                  <c:v>13.8843578819233</c:v>
                </c:pt>
                <c:pt idx="1460">
                  <c:v>10.4304635761589</c:v>
                </c:pt>
                <c:pt idx="1461">
                  <c:v>9.7085427135678408</c:v>
                </c:pt>
                <c:pt idx="1462">
                  <c:v>7.2432432432432403</c:v>
                </c:pt>
                <c:pt idx="1463">
                  <c:v>25.3570274636511</c:v>
                </c:pt>
                <c:pt idx="1464">
                  <c:v>25.1076923076923</c:v>
                </c:pt>
                <c:pt idx="1465">
                  <c:v>24.702671972711801</c:v>
                </c:pt>
                <c:pt idx="1466">
                  <c:v>16.770529547198802</c:v>
                </c:pt>
                <c:pt idx="1467">
                  <c:v>16.3984435797665</c:v>
                </c:pt>
                <c:pt idx="1468">
                  <c:v>14.3589743589744</c:v>
                </c:pt>
                <c:pt idx="1469">
                  <c:v>13.347258485639699</c:v>
                </c:pt>
                <c:pt idx="1470">
                  <c:v>10.4145569620253</c:v>
                </c:pt>
                <c:pt idx="1471">
                  <c:v>9.3090332805071299</c:v>
                </c:pt>
                <c:pt idx="1472">
                  <c:v>8.0408899579073996</c:v>
                </c:pt>
                <c:pt idx="1473">
                  <c:v>7.4338549075391196</c:v>
                </c:pt>
                <c:pt idx="1474">
                  <c:v>4.75173370319001</c:v>
                </c:pt>
                <c:pt idx="1475">
                  <c:v>3.30516431924883</c:v>
                </c:pt>
                <c:pt idx="1476">
                  <c:v>31.714285714285701</c:v>
                </c:pt>
                <c:pt idx="1477">
                  <c:v>28.4651162790698</c:v>
                </c:pt>
                <c:pt idx="1478">
                  <c:v>21.357436318816799</c:v>
                </c:pt>
                <c:pt idx="1479">
                  <c:v>11.656938653960699</c:v>
                </c:pt>
                <c:pt idx="1480">
                  <c:v>38.1007685738685</c:v>
                </c:pt>
                <c:pt idx="1481">
                  <c:v>29.994328922495299</c:v>
                </c:pt>
                <c:pt idx="1482">
                  <c:v>26.796648895658802</c:v>
                </c:pt>
                <c:pt idx="1483">
                  <c:v>19.8579634464752</c:v>
                </c:pt>
                <c:pt idx="1484">
                  <c:v>18.2539857064321</c:v>
                </c:pt>
                <c:pt idx="1485">
                  <c:v>16.9687870406954</c:v>
                </c:pt>
                <c:pt idx="1486">
                  <c:v>29.192</c:v>
                </c:pt>
                <c:pt idx="1487">
                  <c:v>16.748387096774199</c:v>
                </c:pt>
                <c:pt idx="1488">
                  <c:v>15.251552795031101</c:v>
                </c:pt>
                <c:pt idx="1489">
                  <c:v>7.5056461731493096</c:v>
                </c:pt>
                <c:pt idx="1490">
                  <c:v>17.3386773547094</c:v>
                </c:pt>
                <c:pt idx="1491">
                  <c:v>14.9653846153846</c:v>
                </c:pt>
                <c:pt idx="1492">
                  <c:v>12.665706051873199</c:v>
                </c:pt>
                <c:pt idx="1493">
                  <c:v>10.5039787798408</c:v>
                </c:pt>
                <c:pt idx="1494">
                  <c:v>45.675471698113199</c:v>
                </c:pt>
                <c:pt idx="1495">
                  <c:v>6.6738255033557001</c:v>
                </c:pt>
                <c:pt idx="1496">
                  <c:v>39.020979020978999</c:v>
                </c:pt>
                <c:pt idx="1497">
                  <c:v>32.798245614035103</c:v>
                </c:pt>
                <c:pt idx="1498">
                  <c:v>19.773049645390099</c:v>
                </c:pt>
                <c:pt idx="1499">
                  <c:v>15.3213448006255</c:v>
                </c:pt>
                <c:pt idx="1500">
                  <c:v>20.859450726978999</c:v>
                </c:pt>
                <c:pt idx="1501">
                  <c:v>13.4505916213623</c:v>
                </c:pt>
                <c:pt idx="1502">
                  <c:v>29.301914580265102</c:v>
                </c:pt>
                <c:pt idx="1503">
                  <c:v>20.153344208809099</c:v>
                </c:pt>
                <c:pt idx="1504">
                  <c:v>54.653465346534702</c:v>
                </c:pt>
                <c:pt idx="1505">
                  <c:v>35.9411042944785</c:v>
                </c:pt>
                <c:pt idx="1506">
                  <c:v>18.743953934740901</c:v>
                </c:pt>
                <c:pt idx="1507">
                  <c:v>8.5755482126764804</c:v>
                </c:pt>
                <c:pt idx="1508">
                  <c:v>21.9389312977099</c:v>
                </c:pt>
                <c:pt idx="1509">
                  <c:v>18.835767723548301</c:v>
                </c:pt>
                <c:pt idx="1510">
                  <c:v>28.997885835095101</c:v>
                </c:pt>
                <c:pt idx="1511">
                  <c:v>24.8311057108141</c:v>
                </c:pt>
                <c:pt idx="1512">
                  <c:v>24.233207251858602</c:v>
                </c:pt>
                <c:pt idx="1513">
                  <c:v>23.336289381563599</c:v>
                </c:pt>
                <c:pt idx="1514">
                  <c:v>19.429129246388101</c:v>
                </c:pt>
                <c:pt idx="1515">
                  <c:v>18.2249935935765</c:v>
                </c:pt>
                <c:pt idx="1516">
                  <c:v>17.872991583779601</c:v>
                </c:pt>
                <c:pt idx="1517">
                  <c:v>16.713450292397699</c:v>
                </c:pt>
                <c:pt idx="1518">
                  <c:v>15.704524469067399</c:v>
                </c:pt>
                <c:pt idx="1519">
                  <c:v>8.1182058047493406</c:v>
                </c:pt>
                <c:pt idx="1520">
                  <c:v>21.4236311239193</c:v>
                </c:pt>
                <c:pt idx="1521">
                  <c:v>16.085276482345101</c:v>
                </c:pt>
                <c:pt idx="1522">
                  <c:v>13.4832767813863</c:v>
                </c:pt>
                <c:pt idx="1523">
                  <c:v>8.4120781527531108</c:v>
                </c:pt>
                <c:pt idx="1524">
                  <c:v>26.262678803641101</c:v>
                </c:pt>
                <c:pt idx="1525">
                  <c:v>20.876169510181601</c:v>
                </c:pt>
                <c:pt idx="1526">
                  <c:v>16.095412844036701</c:v>
                </c:pt>
                <c:pt idx="1527">
                  <c:v>14.5749851807943</c:v>
                </c:pt>
                <c:pt idx="1528">
                  <c:v>8.3317073170731692</c:v>
                </c:pt>
                <c:pt idx="1529">
                  <c:v>17.435567010309299</c:v>
                </c:pt>
                <c:pt idx="1530">
                  <c:v>10.3881952326901</c:v>
                </c:pt>
                <c:pt idx="1531">
                  <c:v>9.4521049420378294</c:v>
                </c:pt>
                <c:pt idx="1532">
                  <c:v>5.0587288817377303</c:v>
                </c:pt>
                <c:pt idx="1533">
                  <c:v>40.456494325346803</c:v>
                </c:pt>
                <c:pt idx="1534">
                  <c:v>16.999361022364202</c:v>
                </c:pt>
                <c:pt idx="1535">
                  <c:v>17.2987012987013</c:v>
                </c:pt>
                <c:pt idx="1536">
                  <c:v>7.0351801137560601</c:v>
                </c:pt>
                <c:pt idx="1537">
                  <c:v>35.2818371607516</c:v>
                </c:pt>
                <c:pt idx="1538">
                  <c:v>29.426246185147502</c:v>
                </c:pt>
                <c:pt idx="1539">
                  <c:v>27.075056861258499</c:v>
                </c:pt>
                <c:pt idx="1540">
                  <c:v>23.1302013422819</c:v>
                </c:pt>
                <c:pt idx="1541">
                  <c:v>34.7409836065574</c:v>
                </c:pt>
                <c:pt idx="1542">
                  <c:v>32.404721753794298</c:v>
                </c:pt>
                <c:pt idx="1543">
                  <c:v>27.875</c:v>
                </c:pt>
                <c:pt idx="1544">
                  <c:v>26.9479392624729</c:v>
                </c:pt>
                <c:pt idx="1545">
                  <c:v>26.728682170542601</c:v>
                </c:pt>
                <c:pt idx="1546">
                  <c:v>24.548523206751099</c:v>
                </c:pt>
                <c:pt idx="1547">
                  <c:v>24.628774422735301</c:v>
                </c:pt>
                <c:pt idx="1548">
                  <c:v>24.296791443850299</c:v>
                </c:pt>
                <c:pt idx="1549">
                  <c:v>23.764127764127799</c:v>
                </c:pt>
                <c:pt idx="1550">
                  <c:v>22.8571428571429</c:v>
                </c:pt>
                <c:pt idx="1551">
                  <c:v>22.187353629976599</c:v>
                </c:pt>
                <c:pt idx="1552">
                  <c:v>21.9538346984363</c:v>
                </c:pt>
                <c:pt idx="1553">
                  <c:v>21.8434564809017</c:v>
                </c:pt>
                <c:pt idx="1554">
                  <c:v>21.3086124401914</c:v>
                </c:pt>
                <c:pt idx="1555">
                  <c:v>21.1242290748899</c:v>
                </c:pt>
                <c:pt idx="1556">
                  <c:v>19.851835273052799</c:v>
                </c:pt>
                <c:pt idx="1557">
                  <c:v>18.992125984251999</c:v>
                </c:pt>
                <c:pt idx="1558">
                  <c:v>17.5588235294118</c:v>
                </c:pt>
                <c:pt idx="1559">
                  <c:v>14.506044905008601</c:v>
                </c:pt>
                <c:pt idx="1560">
                  <c:v>10.9111969111969</c:v>
                </c:pt>
                <c:pt idx="1561">
                  <c:v>15.947308628617799</c:v>
                </c:pt>
                <c:pt idx="1562">
                  <c:v>21.042654028436001</c:v>
                </c:pt>
                <c:pt idx="1563">
                  <c:v>18.5818669612562</c:v>
                </c:pt>
                <c:pt idx="1564">
                  <c:v>17.349419670128299</c:v>
                </c:pt>
                <c:pt idx="1565">
                  <c:v>17.258966839612</c:v>
                </c:pt>
                <c:pt idx="1566">
                  <c:v>15.879593432368999</c:v>
                </c:pt>
                <c:pt idx="1567">
                  <c:v>15.854858548585501</c:v>
                </c:pt>
                <c:pt idx="1568">
                  <c:v>15.321482986287499</c:v>
                </c:pt>
                <c:pt idx="1569">
                  <c:v>12.866788321167901</c:v>
                </c:pt>
                <c:pt idx="1570">
                  <c:v>12.6049861495845</c:v>
                </c:pt>
                <c:pt idx="1571">
                  <c:v>11.7250409165303</c:v>
                </c:pt>
                <c:pt idx="1572">
                  <c:v>11.5984092443911</c:v>
                </c:pt>
                <c:pt idx="1573">
                  <c:v>10.4217118997912</c:v>
                </c:pt>
                <c:pt idx="1574">
                  <c:v>21.0198383541514</c:v>
                </c:pt>
                <c:pt idx="1575">
                  <c:v>13.126903553299501</c:v>
                </c:pt>
                <c:pt idx="1576">
                  <c:v>12.4059456688877</c:v>
                </c:pt>
                <c:pt idx="1577">
                  <c:v>12.083472454090201</c:v>
                </c:pt>
                <c:pt idx="1578">
                  <c:v>9.3067331670822906</c:v>
                </c:pt>
                <c:pt idx="1579">
                  <c:v>8.6446414182111209</c:v>
                </c:pt>
                <c:pt idx="1580">
                  <c:v>4.0250548073911698</c:v>
                </c:pt>
                <c:pt idx="1581">
                  <c:v>11.073468078280399</c:v>
                </c:pt>
                <c:pt idx="1582">
                  <c:v>13.575451973926899</c:v>
                </c:pt>
                <c:pt idx="1583">
                  <c:v>10.774519716885701</c:v>
                </c:pt>
                <c:pt idx="1584">
                  <c:v>10.2227247032222</c:v>
                </c:pt>
                <c:pt idx="1585">
                  <c:v>5.4108761329305102</c:v>
                </c:pt>
                <c:pt idx="1586">
                  <c:v>15.124354199207</c:v>
                </c:pt>
                <c:pt idx="1587">
                  <c:v>10.2756294611342</c:v>
                </c:pt>
                <c:pt idx="1588">
                  <c:v>7.7671622904144302</c:v>
                </c:pt>
                <c:pt idx="1589">
                  <c:v>3.6062002513615399</c:v>
                </c:pt>
                <c:pt idx="1590">
                  <c:v>25.214076246334301</c:v>
                </c:pt>
                <c:pt idx="1591">
                  <c:v>12.3786008230453</c:v>
                </c:pt>
                <c:pt idx="1592">
                  <c:v>8.1665140694622504</c:v>
                </c:pt>
                <c:pt idx="1593">
                  <c:v>4.3410786612662502</c:v>
                </c:pt>
                <c:pt idx="1594">
                  <c:v>36.790051207022699</c:v>
                </c:pt>
                <c:pt idx="1595">
                  <c:v>23.432228039557899</c:v>
                </c:pt>
                <c:pt idx="1596">
                  <c:v>14.4442925495557</c:v>
                </c:pt>
                <c:pt idx="1597">
                  <c:v>7.2251308900523599</c:v>
                </c:pt>
                <c:pt idx="1598">
                  <c:v>4.29139072847682</c:v>
                </c:pt>
                <c:pt idx="1599">
                  <c:v>3.94869264923532</c:v>
                </c:pt>
                <c:pt idx="1600">
                  <c:v>2.5727554179566599</c:v>
                </c:pt>
                <c:pt idx="1601">
                  <c:v>10.686930091185401</c:v>
                </c:pt>
                <c:pt idx="1602">
                  <c:v>24.334556126192201</c:v>
                </c:pt>
                <c:pt idx="1603">
                  <c:v>22.835689907362301</c:v>
                </c:pt>
                <c:pt idx="1604">
                  <c:v>17.655342804200099</c:v>
                </c:pt>
                <c:pt idx="1605">
                  <c:v>15.4218608852755</c:v>
                </c:pt>
                <c:pt idx="1606">
                  <c:v>8.1382033563672298</c:v>
                </c:pt>
                <c:pt idx="1607">
                  <c:v>3.8217478318879201</c:v>
                </c:pt>
                <c:pt idx="1608">
                  <c:v>17.090692124105001</c:v>
                </c:pt>
                <c:pt idx="1609">
                  <c:v>13.8979476558087</c:v>
                </c:pt>
                <c:pt idx="1610">
                  <c:v>11.0984682713348</c:v>
                </c:pt>
                <c:pt idx="1611">
                  <c:v>8.5569871159563906</c:v>
                </c:pt>
                <c:pt idx="1612">
                  <c:v>35.785601681555399</c:v>
                </c:pt>
                <c:pt idx="1613">
                  <c:v>25.937539834289399</c:v>
                </c:pt>
                <c:pt idx="1614">
                  <c:v>19.9543378995434</c:v>
                </c:pt>
                <c:pt idx="1615">
                  <c:v>27.925178439576701</c:v>
                </c:pt>
                <c:pt idx="1616">
                  <c:v>25.941468801767002</c:v>
                </c:pt>
                <c:pt idx="1617">
                  <c:v>24.238477801268498</c:v>
                </c:pt>
                <c:pt idx="1618">
                  <c:v>23.194326890083499</c:v>
                </c:pt>
                <c:pt idx="1619">
                  <c:v>20.030479605558</c:v>
                </c:pt>
                <c:pt idx="1620">
                  <c:v>18.334217506631301</c:v>
                </c:pt>
                <c:pt idx="1621">
                  <c:v>12.597547380156101</c:v>
                </c:pt>
                <c:pt idx="1622">
                  <c:v>12.124731182795699</c:v>
                </c:pt>
                <c:pt idx="1623">
                  <c:v>14.409341550437899</c:v>
                </c:pt>
                <c:pt idx="1624">
                  <c:v>15.971071149335399</c:v>
                </c:pt>
                <c:pt idx="1625">
                  <c:v>17.829850746268701</c:v>
                </c:pt>
                <c:pt idx="1626">
                  <c:v>47.3824683820323</c:v>
                </c:pt>
                <c:pt idx="1627">
                  <c:v>42.2201550387597</c:v>
                </c:pt>
                <c:pt idx="1628">
                  <c:v>39.417075058034598</c:v>
                </c:pt>
                <c:pt idx="1629">
                  <c:v>37.988118811881201</c:v>
                </c:pt>
                <c:pt idx="1630">
                  <c:v>27.147016011644801</c:v>
                </c:pt>
                <c:pt idx="1631">
                  <c:v>25.124007330482598</c:v>
                </c:pt>
                <c:pt idx="1632">
                  <c:v>21.2445859872611</c:v>
                </c:pt>
                <c:pt idx="1633">
                  <c:v>20.774245472836999</c:v>
                </c:pt>
                <c:pt idx="1634">
                  <c:v>20.699458196111799</c:v>
                </c:pt>
                <c:pt idx="1635">
                  <c:v>16.805329385640299</c:v>
                </c:pt>
                <c:pt idx="1636">
                  <c:v>13.7597765363129</c:v>
                </c:pt>
                <c:pt idx="1637">
                  <c:v>12.8138574283811</c:v>
                </c:pt>
                <c:pt idx="1638">
                  <c:v>30.154506437768202</c:v>
                </c:pt>
                <c:pt idx="1639">
                  <c:v>29.017533432392302</c:v>
                </c:pt>
                <c:pt idx="1640">
                  <c:v>8.6261980830670897</c:v>
                </c:pt>
                <c:pt idx="1641">
                  <c:v>28.180475567961</c:v>
                </c:pt>
                <c:pt idx="1642">
                  <c:v>24.490930599369101</c:v>
                </c:pt>
                <c:pt idx="1643">
                  <c:v>43.991902834008101</c:v>
                </c:pt>
                <c:pt idx="1644">
                  <c:v>43.812539582013898</c:v>
                </c:pt>
                <c:pt idx="1645">
                  <c:v>43.351274787535402</c:v>
                </c:pt>
                <c:pt idx="1646">
                  <c:v>43.220236900220797</c:v>
                </c:pt>
                <c:pt idx="1647">
                  <c:v>38.802285714285702</c:v>
                </c:pt>
                <c:pt idx="1648">
                  <c:v>38.382616105666798</c:v>
                </c:pt>
                <c:pt idx="1649">
                  <c:v>38.143679008703401</c:v>
                </c:pt>
                <c:pt idx="1650">
                  <c:v>37.591011235955101</c:v>
                </c:pt>
                <c:pt idx="1651">
                  <c:v>37.416765053128699</c:v>
                </c:pt>
                <c:pt idx="1652">
                  <c:v>36.618346545866402</c:v>
                </c:pt>
                <c:pt idx="1653">
                  <c:v>34.255737704917998</c:v>
                </c:pt>
                <c:pt idx="1654">
                  <c:v>30.677565849227999</c:v>
                </c:pt>
                <c:pt idx="1655">
                  <c:v>29.576167076167099</c:v>
                </c:pt>
                <c:pt idx="1656">
                  <c:v>28.556704526190899</c:v>
                </c:pt>
                <c:pt idx="1657">
                  <c:v>28.521568627451</c:v>
                </c:pt>
                <c:pt idx="1658">
                  <c:v>28.498793242156101</c:v>
                </c:pt>
                <c:pt idx="1659">
                  <c:v>28.022483392948399</c:v>
                </c:pt>
                <c:pt idx="1660">
                  <c:v>27.362663495838301</c:v>
                </c:pt>
                <c:pt idx="1661">
                  <c:v>26.278416347381899</c:v>
                </c:pt>
                <c:pt idx="1662">
                  <c:v>26.0946372239748</c:v>
                </c:pt>
                <c:pt idx="1663">
                  <c:v>25.837672281776399</c:v>
                </c:pt>
                <c:pt idx="1664">
                  <c:v>25.601296596434398</c:v>
                </c:pt>
                <c:pt idx="1665">
                  <c:v>25.585346843335898</c:v>
                </c:pt>
                <c:pt idx="1666">
                  <c:v>24.990201134605499</c:v>
                </c:pt>
                <c:pt idx="1667">
                  <c:v>24.8413145539906</c:v>
                </c:pt>
                <c:pt idx="1668">
                  <c:v>24.1751479289941</c:v>
                </c:pt>
                <c:pt idx="1669">
                  <c:v>23.475547445255501</c:v>
                </c:pt>
                <c:pt idx="1670">
                  <c:v>23.054755043227701</c:v>
                </c:pt>
                <c:pt idx="1671">
                  <c:v>23.417116422513502</c:v>
                </c:pt>
                <c:pt idx="1672">
                  <c:v>23.227747597158402</c:v>
                </c:pt>
                <c:pt idx="1673">
                  <c:v>22.8826859262151</c:v>
                </c:pt>
                <c:pt idx="1674">
                  <c:v>22.781512605042</c:v>
                </c:pt>
                <c:pt idx="1675">
                  <c:v>22.780499636187201</c:v>
                </c:pt>
                <c:pt idx="1676">
                  <c:v>22.5538482739613</c:v>
                </c:pt>
                <c:pt idx="1677">
                  <c:v>22.5185919682697</c:v>
                </c:pt>
                <c:pt idx="1678">
                  <c:v>22.2822482814395</c:v>
                </c:pt>
                <c:pt idx="1679">
                  <c:v>22.206578188113099</c:v>
                </c:pt>
                <c:pt idx="1680">
                  <c:v>21.981329777100399</c:v>
                </c:pt>
                <c:pt idx="1681">
                  <c:v>21.088113542282699</c:v>
                </c:pt>
                <c:pt idx="1682">
                  <c:v>21</c:v>
                </c:pt>
                <c:pt idx="1683">
                  <c:v>20.628184456626901</c:v>
                </c:pt>
                <c:pt idx="1684">
                  <c:v>20.575093532870099</c:v>
                </c:pt>
                <c:pt idx="1685">
                  <c:v>19.740730654009301</c:v>
                </c:pt>
                <c:pt idx="1686">
                  <c:v>19.6255319148936</c:v>
                </c:pt>
                <c:pt idx="1687">
                  <c:v>19.7223837209302</c:v>
                </c:pt>
                <c:pt idx="1688">
                  <c:v>19.1335805991441</c:v>
                </c:pt>
                <c:pt idx="1689">
                  <c:v>19.033646415408398</c:v>
                </c:pt>
                <c:pt idx="1690">
                  <c:v>18.985785953177299</c:v>
                </c:pt>
                <c:pt idx="1691">
                  <c:v>18.8191970220686</c:v>
                </c:pt>
                <c:pt idx="1692">
                  <c:v>18.606685926537399</c:v>
                </c:pt>
                <c:pt idx="1693">
                  <c:v>18.396875317033601</c:v>
                </c:pt>
                <c:pt idx="1694">
                  <c:v>18.2108901206391</c:v>
                </c:pt>
                <c:pt idx="1695">
                  <c:v>18.0651041666667</c:v>
                </c:pt>
                <c:pt idx="1696">
                  <c:v>18</c:v>
                </c:pt>
                <c:pt idx="1697">
                  <c:v>17.8110687022901</c:v>
                </c:pt>
                <c:pt idx="1698">
                  <c:v>17.807565789473699</c:v>
                </c:pt>
                <c:pt idx="1699">
                  <c:v>17.677966101694899</c:v>
                </c:pt>
                <c:pt idx="1700">
                  <c:v>17.626417346329799</c:v>
                </c:pt>
                <c:pt idx="1701">
                  <c:v>17.608108108108102</c:v>
                </c:pt>
                <c:pt idx="1702">
                  <c:v>17.348017621145399</c:v>
                </c:pt>
                <c:pt idx="1703">
                  <c:v>17.445462114904199</c:v>
                </c:pt>
                <c:pt idx="1704">
                  <c:v>16.898225280695399</c:v>
                </c:pt>
                <c:pt idx="1705">
                  <c:v>16.6761290322581</c:v>
                </c:pt>
                <c:pt idx="1706">
                  <c:v>16.625759416767899</c:v>
                </c:pt>
                <c:pt idx="1707">
                  <c:v>16.158815612382199</c:v>
                </c:pt>
                <c:pt idx="1708">
                  <c:v>16.173390127787499</c:v>
                </c:pt>
                <c:pt idx="1709">
                  <c:v>15.7938372253696</c:v>
                </c:pt>
                <c:pt idx="1710">
                  <c:v>15.7674418604651</c:v>
                </c:pt>
                <c:pt idx="1711">
                  <c:v>15.6977225672878</c:v>
                </c:pt>
                <c:pt idx="1712">
                  <c:v>15.552068473609101</c:v>
                </c:pt>
                <c:pt idx="1713">
                  <c:v>15.453889071217599</c:v>
                </c:pt>
                <c:pt idx="1714">
                  <c:v>15.1124769514444</c:v>
                </c:pt>
                <c:pt idx="1715">
                  <c:v>14.9490703314471</c:v>
                </c:pt>
                <c:pt idx="1716">
                  <c:v>14.695384615384601</c:v>
                </c:pt>
                <c:pt idx="1717">
                  <c:v>14.677033492823</c:v>
                </c:pt>
                <c:pt idx="1718">
                  <c:v>14.6333012512031</c:v>
                </c:pt>
                <c:pt idx="1719">
                  <c:v>14.527439928804499</c:v>
                </c:pt>
                <c:pt idx="1720">
                  <c:v>13.9270072992701</c:v>
                </c:pt>
                <c:pt idx="1721">
                  <c:v>13.8541329011345</c:v>
                </c:pt>
                <c:pt idx="1722">
                  <c:v>13.109927360774799</c:v>
                </c:pt>
                <c:pt idx="1723">
                  <c:v>13.0287443267776</c:v>
                </c:pt>
                <c:pt idx="1724">
                  <c:v>12.714192282537599</c:v>
                </c:pt>
                <c:pt idx="1725">
                  <c:v>12.144360902255601</c:v>
                </c:pt>
                <c:pt idx="1726">
                  <c:v>11.6888761795825</c:v>
                </c:pt>
                <c:pt idx="1727">
                  <c:v>11.049920218828399</c:v>
                </c:pt>
                <c:pt idx="1728">
                  <c:v>10.0360128617363</c:v>
                </c:pt>
                <c:pt idx="1729">
                  <c:v>9.5064027939464495</c:v>
                </c:pt>
                <c:pt idx="1730">
                  <c:v>9.3042397887870791</c:v>
                </c:pt>
                <c:pt idx="1731">
                  <c:v>4.63189269746647</c:v>
                </c:pt>
                <c:pt idx="1732">
                  <c:v>45.086450446378102</c:v>
                </c:pt>
                <c:pt idx="1733">
                  <c:v>33.221975230231799</c:v>
                </c:pt>
                <c:pt idx="1734">
                  <c:v>29.829521829521799</c:v>
                </c:pt>
                <c:pt idx="1735">
                  <c:v>28.999000999001002</c:v>
                </c:pt>
                <c:pt idx="1736">
                  <c:v>28.474238227146799</c:v>
                </c:pt>
                <c:pt idx="1737">
                  <c:v>27.934964028776999</c:v>
                </c:pt>
                <c:pt idx="1738">
                  <c:v>25.268207206220598</c:v>
                </c:pt>
                <c:pt idx="1739">
                  <c:v>23.105735466250501</c:v>
                </c:pt>
                <c:pt idx="1740">
                  <c:v>20.1882352941176</c:v>
                </c:pt>
                <c:pt idx="1741">
                  <c:v>18.9255319148936</c:v>
                </c:pt>
                <c:pt idx="1742">
                  <c:v>16.1030136986301</c:v>
                </c:pt>
                <c:pt idx="1743">
                  <c:v>14.703604806408499</c:v>
                </c:pt>
                <c:pt idx="1744">
                  <c:v>14.6784</c:v>
                </c:pt>
                <c:pt idx="1745">
                  <c:v>13.8794178794179</c:v>
                </c:pt>
                <c:pt idx="1746">
                  <c:v>9.7886178861788604</c:v>
                </c:pt>
                <c:pt idx="1747">
                  <c:v>8.3747178329571099</c:v>
                </c:pt>
                <c:pt idx="1748">
                  <c:v>60.351118760757302</c:v>
                </c:pt>
                <c:pt idx="1749">
                  <c:v>29.818785263856601</c:v>
                </c:pt>
                <c:pt idx="1750">
                  <c:v>27.846575342465801</c:v>
                </c:pt>
                <c:pt idx="1751">
                  <c:v>21.838056680161898</c:v>
                </c:pt>
                <c:pt idx="1752">
                  <c:v>21.741794310722099</c:v>
                </c:pt>
                <c:pt idx="1753">
                  <c:v>15.8506278916061</c:v>
                </c:pt>
                <c:pt idx="1754">
                  <c:v>12.812812812812799</c:v>
                </c:pt>
                <c:pt idx="1755">
                  <c:v>39.800161160354499</c:v>
                </c:pt>
                <c:pt idx="1756">
                  <c:v>21.9043497520999</c:v>
                </c:pt>
                <c:pt idx="1757">
                  <c:v>15.2333372133628</c:v>
                </c:pt>
                <c:pt idx="1758">
                  <c:v>10.9123035766473</c:v>
                </c:pt>
                <c:pt idx="1759">
                  <c:v>10.273038000133999</c:v>
                </c:pt>
                <c:pt idx="1760">
                  <c:v>38.105129829005698</c:v>
                </c:pt>
                <c:pt idx="1761">
                  <c:v>23.796159527326399</c:v>
                </c:pt>
                <c:pt idx="1762">
                  <c:v>18.934153846153801</c:v>
                </c:pt>
                <c:pt idx="1763">
                  <c:v>16.241239892183302</c:v>
                </c:pt>
                <c:pt idx="1764">
                  <c:v>12.7805755395683</c:v>
                </c:pt>
                <c:pt idx="1765">
                  <c:v>11.4932221063608</c:v>
                </c:pt>
                <c:pt idx="1766">
                  <c:v>7.4784688995215296</c:v>
                </c:pt>
                <c:pt idx="1767">
                  <c:v>25.968697596422601</c:v>
                </c:pt>
                <c:pt idx="1768">
                  <c:v>11.677749360613801</c:v>
                </c:pt>
                <c:pt idx="1769">
                  <c:v>10.9430358906816</c:v>
                </c:pt>
                <c:pt idx="1770">
                  <c:v>6.87462235649547</c:v>
                </c:pt>
                <c:pt idx="1771">
                  <c:v>11.2112359550562</c:v>
                </c:pt>
                <c:pt idx="1772">
                  <c:v>37.796327212020003</c:v>
                </c:pt>
                <c:pt idx="1773">
                  <c:v>18.921280276816599</c:v>
                </c:pt>
                <c:pt idx="1774">
                  <c:v>10.4102564102564</c:v>
                </c:pt>
                <c:pt idx="1775">
                  <c:v>4.3559718969555004</c:v>
                </c:pt>
                <c:pt idx="1776">
                  <c:v>27.292353823088501</c:v>
                </c:pt>
                <c:pt idx="1777">
                  <c:v>24.499128616242601</c:v>
                </c:pt>
                <c:pt idx="1778">
                  <c:v>12.6043165467626</c:v>
                </c:pt>
                <c:pt idx="1779">
                  <c:v>10.6331745344305</c:v>
                </c:pt>
                <c:pt idx="1780">
                  <c:v>24.497512437810901</c:v>
                </c:pt>
                <c:pt idx="1781">
                  <c:v>19.0588235294118</c:v>
                </c:pt>
                <c:pt idx="1782">
                  <c:v>12.192621796677001</c:v>
                </c:pt>
                <c:pt idx="1783">
                  <c:v>24.4850369218811</c:v>
                </c:pt>
                <c:pt idx="1784">
                  <c:v>15.4384615384615</c:v>
                </c:pt>
                <c:pt idx="1785">
                  <c:v>14.133752950432701</c:v>
                </c:pt>
                <c:pt idx="1786">
                  <c:v>25.727367325702399</c:v>
                </c:pt>
                <c:pt idx="1787">
                  <c:v>24.1286923800564</c:v>
                </c:pt>
                <c:pt idx="1788">
                  <c:v>21.0653548840478</c:v>
                </c:pt>
                <c:pt idx="1789">
                  <c:v>29.548071034905099</c:v>
                </c:pt>
                <c:pt idx="1790">
                  <c:v>25.253731343283601</c:v>
                </c:pt>
                <c:pt idx="1791">
                  <c:v>24.698240866035199</c:v>
                </c:pt>
                <c:pt idx="1792">
                  <c:v>22.988822012037801</c:v>
                </c:pt>
                <c:pt idx="1793">
                  <c:v>18.881987577639801</c:v>
                </c:pt>
                <c:pt idx="1794">
                  <c:v>16.0805848903331</c:v>
                </c:pt>
                <c:pt idx="1795">
                  <c:v>13.665697674418601</c:v>
                </c:pt>
                <c:pt idx="1796">
                  <c:v>30.5735182849937</c:v>
                </c:pt>
                <c:pt idx="1797">
                  <c:v>28.824925816023701</c:v>
                </c:pt>
                <c:pt idx="1798">
                  <c:v>27.375306623058101</c:v>
                </c:pt>
                <c:pt idx="1799">
                  <c:v>26.404968944099402</c:v>
                </c:pt>
                <c:pt idx="1800">
                  <c:v>26.248346803820699</c:v>
                </c:pt>
                <c:pt idx="1801">
                  <c:v>25.232690124858099</c:v>
                </c:pt>
                <c:pt idx="1802">
                  <c:v>24.419213973799099</c:v>
                </c:pt>
                <c:pt idx="1803">
                  <c:v>23.060016906170802</c:v>
                </c:pt>
                <c:pt idx="1804">
                  <c:v>21.443234836702999</c:v>
                </c:pt>
                <c:pt idx="1805">
                  <c:v>19.8</c:v>
                </c:pt>
                <c:pt idx="1806">
                  <c:v>18.832796026836299</c:v>
                </c:pt>
                <c:pt idx="1807">
                  <c:v>17.5825210084034</c:v>
                </c:pt>
                <c:pt idx="1808">
                  <c:v>14.5694915254237</c:v>
                </c:pt>
                <c:pt idx="1809">
                  <c:v>12.482600541779499</c:v>
                </c:pt>
                <c:pt idx="1810">
                  <c:v>10.574633304572901</c:v>
                </c:pt>
                <c:pt idx="1811">
                  <c:v>10.485639686684101</c:v>
                </c:pt>
                <c:pt idx="1812">
                  <c:v>18.8226236304412</c:v>
                </c:pt>
                <c:pt idx="1813">
                  <c:v>18.645427286356799</c:v>
                </c:pt>
                <c:pt idx="1814">
                  <c:v>18.028326630529801</c:v>
                </c:pt>
                <c:pt idx="1815">
                  <c:v>17.8381057268722</c:v>
                </c:pt>
                <c:pt idx="1816">
                  <c:v>17.338688085676001</c:v>
                </c:pt>
                <c:pt idx="1817">
                  <c:v>17.216889209671599</c:v>
                </c:pt>
                <c:pt idx="1818">
                  <c:v>16.5711275026344</c:v>
                </c:pt>
                <c:pt idx="1819">
                  <c:v>14.675409836065599</c:v>
                </c:pt>
                <c:pt idx="1820">
                  <c:v>9.3917248790972607</c:v>
                </c:pt>
                <c:pt idx="1821">
                  <c:v>4.5982059177935497</c:v>
                </c:pt>
                <c:pt idx="1822">
                  <c:v>38.884994523548698</c:v>
                </c:pt>
                <c:pt idx="1823">
                  <c:v>34.360117302052799</c:v>
                </c:pt>
                <c:pt idx="1824">
                  <c:v>27.215142252527599</c:v>
                </c:pt>
                <c:pt idx="1825">
                  <c:v>27.117012448132801</c:v>
                </c:pt>
                <c:pt idx="1826">
                  <c:v>26.4892561983471</c:v>
                </c:pt>
                <c:pt idx="1827">
                  <c:v>25.807570977918001</c:v>
                </c:pt>
                <c:pt idx="1828">
                  <c:v>25.199226305609301</c:v>
                </c:pt>
                <c:pt idx="1829">
                  <c:v>24.9231121893446</c:v>
                </c:pt>
                <c:pt idx="1830">
                  <c:v>23.076764598579299</c:v>
                </c:pt>
                <c:pt idx="1831">
                  <c:v>21.732856678583001</c:v>
                </c:pt>
                <c:pt idx="1832">
                  <c:v>21.599483759948399</c:v>
                </c:pt>
                <c:pt idx="1833">
                  <c:v>19.695991671004698</c:v>
                </c:pt>
                <c:pt idx="1834">
                  <c:v>18.246137453383099</c:v>
                </c:pt>
                <c:pt idx="1835">
                  <c:v>17.649987795948299</c:v>
                </c:pt>
                <c:pt idx="1836">
                  <c:v>15.858347386171999</c:v>
                </c:pt>
                <c:pt idx="1837">
                  <c:v>15.013720421555</c:v>
                </c:pt>
                <c:pt idx="1838">
                  <c:v>7.4760383386581504</c:v>
                </c:pt>
                <c:pt idx="1839">
                  <c:v>25.658583899127098</c:v>
                </c:pt>
                <c:pt idx="1840">
                  <c:v>20.478442280945799</c:v>
                </c:pt>
                <c:pt idx="1841">
                  <c:v>53.710401087695402</c:v>
                </c:pt>
                <c:pt idx="1842">
                  <c:v>28.7897362794013</c:v>
                </c:pt>
                <c:pt idx="1843">
                  <c:v>28.356164383561602</c:v>
                </c:pt>
                <c:pt idx="1844">
                  <c:v>26.222038880008299</c:v>
                </c:pt>
                <c:pt idx="1845">
                  <c:v>19.317270157490899</c:v>
                </c:pt>
                <c:pt idx="1846">
                  <c:v>14.8839779005525</c:v>
                </c:pt>
                <c:pt idx="1847">
                  <c:v>14.0127731092437</c:v>
                </c:pt>
                <c:pt idx="1848">
                  <c:v>30.351312373810199</c:v>
                </c:pt>
                <c:pt idx="1849">
                  <c:v>14.6830835117773</c:v>
                </c:pt>
                <c:pt idx="1850">
                  <c:v>55.904266389177899</c:v>
                </c:pt>
                <c:pt idx="1851">
                  <c:v>32.600778210116701</c:v>
                </c:pt>
                <c:pt idx="1852">
                  <c:v>25.9862293893821</c:v>
                </c:pt>
                <c:pt idx="1853">
                  <c:v>23.3799725651578</c:v>
                </c:pt>
                <c:pt idx="1854">
                  <c:v>21.7460365393326</c:v>
                </c:pt>
                <c:pt idx="1855">
                  <c:v>21.367854545454499</c:v>
                </c:pt>
                <c:pt idx="1856">
                  <c:v>21.034295046271101</c:v>
                </c:pt>
                <c:pt idx="1857">
                  <c:v>20.2043984476067</c:v>
                </c:pt>
                <c:pt idx="1858">
                  <c:v>19.7089910775566</c:v>
                </c:pt>
                <c:pt idx="1859">
                  <c:v>18.802392161852701</c:v>
                </c:pt>
                <c:pt idx="1860">
                  <c:v>17.266929415979899</c:v>
                </c:pt>
                <c:pt idx="1861">
                  <c:v>14.7981119352664</c:v>
                </c:pt>
                <c:pt idx="1862">
                  <c:v>13.5300576447982</c:v>
                </c:pt>
                <c:pt idx="1863">
                  <c:v>13.2208759222907</c:v>
                </c:pt>
                <c:pt idx="1864">
                  <c:v>10.679914833214999</c:v>
                </c:pt>
                <c:pt idx="1865">
                  <c:v>10.018716577540101</c:v>
                </c:pt>
                <c:pt idx="1866">
                  <c:v>9.6603773584905692</c:v>
                </c:pt>
                <c:pt idx="1867">
                  <c:v>5.0252707581227396</c:v>
                </c:pt>
                <c:pt idx="1868">
                  <c:v>18.2495316597977</c:v>
                </c:pt>
                <c:pt idx="1869">
                  <c:v>14.511893434824</c:v>
                </c:pt>
                <c:pt idx="1870">
                  <c:v>14.101382488479301</c:v>
                </c:pt>
                <c:pt idx="1871">
                  <c:v>30.115228563700299</c:v>
                </c:pt>
                <c:pt idx="1872">
                  <c:v>29.5160916878907</c:v>
                </c:pt>
                <c:pt idx="1873">
                  <c:v>41.586073500967103</c:v>
                </c:pt>
                <c:pt idx="1874">
                  <c:v>25.311801242236001</c:v>
                </c:pt>
                <c:pt idx="1875">
                  <c:v>23.396605184924699</c:v>
                </c:pt>
                <c:pt idx="1876">
                  <c:v>20.2340954863168</c:v>
                </c:pt>
                <c:pt idx="1877">
                  <c:v>19.581054036024</c:v>
                </c:pt>
                <c:pt idx="1878">
                  <c:v>17.921635434412298</c:v>
                </c:pt>
                <c:pt idx="1879">
                  <c:v>12.952154531946499</c:v>
                </c:pt>
                <c:pt idx="1880">
                  <c:v>23.394528875379901</c:v>
                </c:pt>
                <c:pt idx="1881">
                  <c:v>20.518518518518501</c:v>
                </c:pt>
                <c:pt idx="1882">
                  <c:v>14.3783269961977</c:v>
                </c:pt>
                <c:pt idx="1883">
                  <c:v>4.2008526764566598</c:v>
                </c:pt>
                <c:pt idx="1884">
                  <c:v>47.604651162790702</c:v>
                </c:pt>
                <c:pt idx="1885">
                  <c:v>36.828980623420399</c:v>
                </c:pt>
                <c:pt idx="1886">
                  <c:v>34.125</c:v>
                </c:pt>
                <c:pt idx="1887">
                  <c:v>26.863961813842501</c:v>
                </c:pt>
                <c:pt idx="1888">
                  <c:v>26.2625633034671</c:v>
                </c:pt>
                <c:pt idx="1889">
                  <c:v>23.776061776061798</c:v>
                </c:pt>
                <c:pt idx="1890">
                  <c:v>23.0432989690722</c:v>
                </c:pt>
                <c:pt idx="1891">
                  <c:v>22.785234899328898</c:v>
                </c:pt>
                <c:pt idx="1892">
                  <c:v>20.235356200527701</c:v>
                </c:pt>
                <c:pt idx="1893">
                  <c:v>14.239033693579101</c:v>
                </c:pt>
                <c:pt idx="1894">
                  <c:v>11.8747826086957</c:v>
                </c:pt>
                <c:pt idx="1895">
                  <c:v>8.4917257683215102</c:v>
                </c:pt>
                <c:pt idx="1896">
                  <c:v>7.484375</c:v>
                </c:pt>
                <c:pt idx="1897">
                  <c:v>22.084738790621099</c:v>
                </c:pt>
                <c:pt idx="1898">
                  <c:v>25.218568665377202</c:v>
                </c:pt>
                <c:pt idx="1899">
                  <c:v>29.121605667060201</c:v>
                </c:pt>
                <c:pt idx="1900">
                  <c:v>27.132166566083299</c:v>
                </c:pt>
                <c:pt idx="1901">
                  <c:v>20.2749967324533</c:v>
                </c:pt>
                <c:pt idx="1902">
                  <c:v>17.084745762711901</c:v>
                </c:pt>
                <c:pt idx="1903">
                  <c:v>15.851375073142201</c:v>
                </c:pt>
                <c:pt idx="1904">
                  <c:v>12.913143735587999</c:v>
                </c:pt>
                <c:pt idx="1905">
                  <c:v>11.721153846153801</c:v>
                </c:pt>
                <c:pt idx="1906">
                  <c:v>9.5626880641925798</c:v>
                </c:pt>
                <c:pt idx="1907">
                  <c:v>49.150344827586203</c:v>
                </c:pt>
                <c:pt idx="1908">
                  <c:v>33.666767462957402</c:v>
                </c:pt>
                <c:pt idx="1909">
                  <c:v>31.081712062256798</c:v>
                </c:pt>
                <c:pt idx="1910">
                  <c:v>25.6198267564966</c:v>
                </c:pt>
                <c:pt idx="1911">
                  <c:v>23.810676464231701</c:v>
                </c:pt>
                <c:pt idx="1912">
                  <c:v>22.591102086025501</c:v>
                </c:pt>
                <c:pt idx="1913">
                  <c:v>20.843031784841099</c:v>
                </c:pt>
                <c:pt idx="1914">
                  <c:v>18.3990808119494</c:v>
                </c:pt>
                <c:pt idx="1915">
                  <c:v>16.7290390707497</c:v>
                </c:pt>
                <c:pt idx="1916">
                  <c:v>16.194213769086499</c:v>
                </c:pt>
                <c:pt idx="1917">
                  <c:v>13.566386554621801</c:v>
                </c:pt>
                <c:pt idx="1918">
                  <c:v>9.9701726844584009</c:v>
                </c:pt>
                <c:pt idx="1919">
                  <c:v>41.9926560587515</c:v>
                </c:pt>
                <c:pt idx="1920">
                  <c:v>39.032786885245898</c:v>
                </c:pt>
                <c:pt idx="1921">
                  <c:v>24.227814569536399</c:v>
                </c:pt>
                <c:pt idx="1922">
                  <c:v>19.5555555555556</c:v>
                </c:pt>
                <c:pt idx="1923">
                  <c:v>17.965909090909101</c:v>
                </c:pt>
                <c:pt idx="1924">
                  <c:v>12.8309037900875</c:v>
                </c:pt>
                <c:pt idx="1925">
                  <c:v>4.1763341067285404</c:v>
                </c:pt>
                <c:pt idx="1926">
                  <c:v>31.747199999999999</c:v>
                </c:pt>
                <c:pt idx="1927">
                  <c:v>27.0563100869831</c:v>
                </c:pt>
                <c:pt idx="1928">
                  <c:v>14.6756449165402</c:v>
                </c:pt>
                <c:pt idx="1929">
                  <c:v>20.667567567567598</c:v>
                </c:pt>
                <c:pt idx="1930">
                  <c:v>9.5959765297569106</c:v>
                </c:pt>
                <c:pt idx="1931">
                  <c:v>17.766725043782799</c:v>
                </c:pt>
                <c:pt idx="1932">
                  <c:v>3.6705882352941201</c:v>
                </c:pt>
                <c:pt idx="1933">
                  <c:v>29.325804630152501</c:v>
                </c:pt>
                <c:pt idx="1934">
                  <c:v>25.001682935038701</c:v>
                </c:pt>
                <c:pt idx="1935">
                  <c:v>23.519937246698898</c:v>
                </c:pt>
                <c:pt idx="1936">
                  <c:v>21.777117384844001</c:v>
                </c:pt>
                <c:pt idx="1937">
                  <c:v>19.730482347091002</c:v>
                </c:pt>
                <c:pt idx="1938">
                  <c:v>19.552802027597899</c:v>
                </c:pt>
                <c:pt idx="1939">
                  <c:v>18.991623273715199</c:v>
                </c:pt>
                <c:pt idx="1940">
                  <c:v>18.0031430068098</c:v>
                </c:pt>
                <c:pt idx="1941">
                  <c:v>16.059832820061601</c:v>
                </c:pt>
                <c:pt idx="1942">
                  <c:v>15.2236286919831</c:v>
                </c:pt>
                <c:pt idx="1943">
                  <c:v>13.8248752795458</c:v>
                </c:pt>
                <c:pt idx="1944">
                  <c:v>8.07395498392283</c:v>
                </c:pt>
                <c:pt idx="1945">
                  <c:v>32.717948717948701</c:v>
                </c:pt>
                <c:pt idx="1946">
                  <c:v>28.3393188854489</c:v>
                </c:pt>
                <c:pt idx="1947">
                  <c:v>25.825714285714302</c:v>
                </c:pt>
                <c:pt idx="1948">
                  <c:v>25.184782608695699</c:v>
                </c:pt>
                <c:pt idx="1949">
                  <c:v>25.043109540635999</c:v>
                </c:pt>
                <c:pt idx="1950">
                  <c:v>24.910465967309101</c:v>
                </c:pt>
                <c:pt idx="1951">
                  <c:v>23.3740157480315</c:v>
                </c:pt>
                <c:pt idx="1952">
                  <c:v>22.241519674355501</c:v>
                </c:pt>
                <c:pt idx="1953">
                  <c:v>21.160365058670099</c:v>
                </c:pt>
                <c:pt idx="1954">
                  <c:v>20.890800794175998</c:v>
                </c:pt>
                <c:pt idx="1955">
                  <c:v>20.830316742081401</c:v>
                </c:pt>
                <c:pt idx="1956">
                  <c:v>19.3164556962025</c:v>
                </c:pt>
                <c:pt idx="1957">
                  <c:v>16.637863315003901</c:v>
                </c:pt>
                <c:pt idx="1958">
                  <c:v>15.259504132231401</c:v>
                </c:pt>
                <c:pt idx="1959">
                  <c:v>15.202366863905301</c:v>
                </c:pt>
                <c:pt idx="1960">
                  <c:v>15.0018237082067</c:v>
                </c:pt>
                <c:pt idx="1961">
                  <c:v>11.852017937219699</c:v>
                </c:pt>
                <c:pt idx="1962">
                  <c:v>16.487804878048799</c:v>
                </c:pt>
                <c:pt idx="1963">
                  <c:v>12.870813397129201</c:v>
                </c:pt>
                <c:pt idx="1964">
                  <c:v>32.783018867924497</c:v>
                </c:pt>
                <c:pt idx="1965">
                  <c:v>30.303231151615599</c:v>
                </c:pt>
                <c:pt idx="1966">
                  <c:v>20.210849539406301</c:v>
                </c:pt>
                <c:pt idx="1967">
                  <c:v>18.7441457068517</c:v>
                </c:pt>
                <c:pt idx="1968">
                  <c:v>15.923509561304799</c:v>
                </c:pt>
                <c:pt idx="1969">
                  <c:v>14.72040302267</c:v>
                </c:pt>
                <c:pt idx="1970">
                  <c:v>9.6399217221135007</c:v>
                </c:pt>
                <c:pt idx="1971">
                  <c:v>23.241502683363102</c:v>
                </c:pt>
                <c:pt idx="1972">
                  <c:v>22.779381443298998</c:v>
                </c:pt>
                <c:pt idx="1973">
                  <c:v>18.393655371305002</c:v>
                </c:pt>
                <c:pt idx="1974">
                  <c:v>15.038297872340401</c:v>
                </c:pt>
                <c:pt idx="1975">
                  <c:v>7.6363636363636402</c:v>
                </c:pt>
                <c:pt idx="1976">
                  <c:v>28.755020080321302</c:v>
                </c:pt>
                <c:pt idx="1977">
                  <c:v>22.064981949458499</c:v>
                </c:pt>
                <c:pt idx="1978">
                  <c:v>30.485639686684099</c:v>
                </c:pt>
                <c:pt idx="1979">
                  <c:v>25.0802919708029</c:v>
                </c:pt>
                <c:pt idx="1980">
                  <c:v>24.130841121495301</c:v>
                </c:pt>
                <c:pt idx="1981">
                  <c:v>24.075949367088601</c:v>
                </c:pt>
                <c:pt idx="1982">
                  <c:v>20.7990681421083</c:v>
                </c:pt>
                <c:pt idx="1983">
                  <c:v>17.3924050632911</c:v>
                </c:pt>
                <c:pt idx="1984">
                  <c:v>11.958434360928299</c:v>
                </c:pt>
                <c:pt idx="1985">
                  <c:v>11.808321830013799</c:v>
                </c:pt>
                <c:pt idx="1986">
                  <c:v>3.3280632411067201</c:v>
                </c:pt>
                <c:pt idx="1987">
                  <c:v>39.423312883435599</c:v>
                </c:pt>
                <c:pt idx="1988">
                  <c:v>34.640434192672998</c:v>
                </c:pt>
                <c:pt idx="1989">
                  <c:v>29.381165919282498</c:v>
                </c:pt>
                <c:pt idx="1990">
                  <c:v>27.9924127465857</c:v>
                </c:pt>
                <c:pt idx="1991">
                  <c:v>16.792814371257499</c:v>
                </c:pt>
                <c:pt idx="1992">
                  <c:v>16.5477424130274</c:v>
                </c:pt>
                <c:pt idx="1993">
                  <c:v>14.6890510948905</c:v>
                </c:pt>
                <c:pt idx="1994">
                  <c:v>14.559369724254401</c:v>
                </c:pt>
                <c:pt idx="1995">
                  <c:v>30.106703146374802</c:v>
                </c:pt>
                <c:pt idx="1996">
                  <c:v>28.701709126088399</c:v>
                </c:pt>
                <c:pt idx="1997">
                  <c:v>19.405078597339799</c:v>
                </c:pt>
                <c:pt idx="1998">
                  <c:v>19.355892648774802</c:v>
                </c:pt>
                <c:pt idx="1999">
                  <c:v>18.781853281853301</c:v>
                </c:pt>
                <c:pt idx="2000">
                  <c:v>17.915492957746501</c:v>
                </c:pt>
                <c:pt idx="2001">
                  <c:v>16.869825649802099</c:v>
                </c:pt>
                <c:pt idx="2002">
                  <c:v>15.8287255563048</c:v>
                </c:pt>
                <c:pt idx="2003">
                  <c:v>26.290722530996199</c:v>
                </c:pt>
                <c:pt idx="2004">
                  <c:v>19.0607508532423</c:v>
                </c:pt>
                <c:pt idx="2005">
                  <c:v>15.6072408118486</c:v>
                </c:pt>
                <c:pt idx="2006">
                  <c:v>15.603481624758199</c:v>
                </c:pt>
                <c:pt idx="2007">
                  <c:v>12.8503937007874</c:v>
                </c:pt>
                <c:pt idx="2008">
                  <c:v>4.1656516443361804</c:v>
                </c:pt>
                <c:pt idx="2009">
                  <c:v>19.644953471725099</c:v>
                </c:pt>
                <c:pt idx="2010">
                  <c:v>14.425392192630399</c:v>
                </c:pt>
                <c:pt idx="2011">
                  <c:v>13.266666666666699</c:v>
                </c:pt>
                <c:pt idx="2012">
                  <c:v>27.365580979354601</c:v>
                </c:pt>
                <c:pt idx="2013">
                  <c:v>25.1068616422947</c:v>
                </c:pt>
                <c:pt idx="2014">
                  <c:v>22.178988326848302</c:v>
                </c:pt>
                <c:pt idx="2015">
                  <c:v>18.548322756119699</c:v>
                </c:pt>
                <c:pt idx="2016">
                  <c:v>28.220348106944201</c:v>
                </c:pt>
                <c:pt idx="2017">
                  <c:v>24.920383493122099</c:v>
                </c:pt>
                <c:pt idx="2018">
                  <c:v>23.338293216630198</c:v>
                </c:pt>
                <c:pt idx="2019">
                  <c:v>23.191780821917799</c:v>
                </c:pt>
                <c:pt idx="2020">
                  <c:v>21.8423817863398</c:v>
                </c:pt>
                <c:pt idx="2021">
                  <c:v>19.558147512864501</c:v>
                </c:pt>
                <c:pt idx="2022">
                  <c:v>18.254272043745701</c:v>
                </c:pt>
                <c:pt idx="2023">
                  <c:v>18.203565267395099</c:v>
                </c:pt>
                <c:pt idx="2024">
                  <c:v>17.9282051282051</c:v>
                </c:pt>
                <c:pt idx="2025">
                  <c:v>17.781299524564201</c:v>
                </c:pt>
                <c:pt idx="2026">
                  <c:v>16.703541583764402</c:v>
                </c:pt>
                <c:pt idx="2027">
                  <c:v>15.528255528255499</c:v>
                </c:pt>
                <c:pt idx="2028">
                  <c:v>10.9385964912281</c:v>
                </c:pt>
                <c:pt idx="2029">
                  <c:v>24.1473762560476</c:v>
                </c:pt>
                <c:pt idx="2030">
                  <c:v>24.7301841473179</c:v>
                </c:pt>
                <c:pt idx="2031">
                  <c:v>24.417683536707301</c:v>
                </c:pt>
                <c:pt idx="2032">
                  <c:v>20.245587319166599</c:v>
                </c:pt>
                <c:pt idx="2033">
                  <c:v>19.4619523443505</c:v>
                </c:pt>
                <c:pt idx="2034">
                  <c:v>16.738235294117601</c:v>
                </c:pt>
                <c:pt idx="2035">
                  <c:v>11.879017013232501</c:v>
                </c:pt>
                <c:pt idx="2036">
                  <c:v>9.7579617834394892</c:v>
                </c:pt>
                <c:pt idx="2037">
                  <c:v>30.5752118644068</c:v>
                </c:pt>
                <c:pt idx="2038">
                  <c:v>28.125</c:v>
                </c:pt>
                <c:pt idx="2039">
                  <c:v>19.259562043795601</c:v>
                </c:pt>
                <c:pt idx="2040">
                  <c:v>15.3222148098732</c:v>
                </c:pt>
                <c:pt idx="2041">
                  <c:v>38.2089249492901</c:v>
                </c:pt>
                <c:pt idx="2042">
                  <c:v>30.795076031861001</c:v>
                </c:pt>
                <c:pt idx="2043">
                  <c:v>25.165302782324101</c:v>
                </c:pt>
                <c:pt idx="2044">
                  <c:v>27.480589022757702</c:v>
                </c:pt>
                <c:pt idx="2045">
                  <c:v>22.9170024174053</c:v>
                </c:pt>
                <c:pt idx="2046">
                  <c:v>21.6675263774912</c:v>
                </c:pt>
                <c:pt idx="2047">
                  <c:v>8.1700256504213993</c:v>
                </c:pt>
                <c:pt idx="2048">
                  <c:v>32.870370370370402</c:v>
                </c:pt>
                <c:pt idx="2049">
                  <c:v>27.987326964320498</c:v>
                </c:pt>
                <c:pt idx="2050">
                  <c:v>20.617176128093199</c:v>
                </c:pt>
                <c:pt idx="2051">
                  <c:v>19.5329893208974</c:v>
                </c:pt>
                <c:pt idx="2052">
                  <c:v>35.475819032761301</c:v>
                </c:pt>
                <c:pt idx="2053">
                  <c:v>18.196672460889001</c:v>
                </c:pt>
                <c:pt idx="2054">
                  <c:v>17.187945205479501</c:v>
                </c:pt>
                <c:pt idx="2055">
                  <c:v>12.7547169811321</c:v>
                </c:pt>
                <c:pt idx="2056">
                  <c:v>12.648931530745701</c:v>
                </c:pt>
                <c:pt idx="2057">
                  <c:v>10.1869398207426</c:v>
                </c:pt>
                <c:pt idx="2058">
                  <c:v>4.4258142340168902</c:v>
                </c:pt>
                <c:pt idx="2059">
                  <c:v>22.022727272727298</c:v>
                </c:pt>
                <c:pt idx="2060">
                  <c:v>4.1597833446174697</c:v>
                </c:pt>
                <c:pt idx="2061">
                  <c:v>14.9041560644614</c:v>
                </c:pt>
                <c:pt idx="2062">
                  <c:v>18.311400651465799</c:v>
                </c:pt>
                <c:pt idx="2063">
                  <c:v>11.662061636556899</c:v>
                </c:pt>
                <c:pt idx="2064">
                  <c:v>28.8447204968944</c:v>
                </c:pt>
                <c:pt idx="2065">
                  <c:v>27.901158301158301</c:v>
                </c:pt>
                <c:pt idx="2066">
                  <c:v>22.821256038647299</c:v>
                </c:pt>
                <c:pt idx="2067">
                  <c:v>19.871382636655898</c:v>
                </c:pt>
                <c:pt idx="2068">
                  <c:v>18.138364779874198</c:v>
                </c:pt>
                <c:pt idx="2069">
                  <c:v>17.945045795170699</c:v>
                </c:pt>
                <c:pt idx="2070">
                  <c:v>12.7212653778559</c:v>
                </c:pt>
                <c:pt idx="2071">
                  <c:v>11.2645631067961</c:v>
                </c:pt>
                <c:pt idx="2072">
                  <c:v>23.9562657695542</c:v>
                </c:pt>
                <c:pt idx="2073">
                  <c:v>12.9244712990937</c:v>
                </c:pt>
                <c:pt idx="2074">
                  <c:v>8.9383697813121294</c:v>
                </c:pt>
                <c:pt idx="2075">
                  <c:v>18.519880487244301</c:v>
                </c:pt>
                <c:pt idx="2076">
                  <c:v>13.792120533441899</c:v>
                </c:pt>
                <c:pt idx="2077">
                  <c:v>8.6735870818915792</c:v>
                </c:pt>
                <c:pt idx="2078">
                  <c:v>29.115823817292</c:v>
                </c:pt>
                <c:pt idx="2079">
                  <c:v>44.4324324324324</c:v>
                </c:pt>
                <c:pt idx="2080">
                  <c:v>3.64640883977901</c:v>
                </c:pt>
                <c:pt idx="2081">
                  <c:v>27.859442060085801</c:v>
                </c:pt>
                <c:pt idx="2082">
                  <c:v>24.400333611342798</c:v>
                </c:pt>
                <c:pt idx="2083">
                  <c:v>20.1904761904762</c:v>
                </c:pt>
                <c:pt idx="2084">
                  <c:v>17.6081277213353</c:v>
                </c:pt>
                <c:pt idx="2085">
                  <c:v>28.710823909531499</c:v>
                </c:pt>
                <c:pt idx="2086">
                  <c:v>21.1313780634793</c:v>
                </c:pt>
                <c:pt idx="2087">
                  <c:v>26.604412519240601</c:v>
                </c:pt>
                <c:pt idx="2088">
                  <c:v>25.118790496760301</c:v>
                </c:pt>
                <c:pt idx="2089">
                  <c:v>21.649340574088399</c:v>
                </c:pt>
                <c:pt idx="2090">
                  <c:v>17.174681279355799</c:v>
                </c:pt>
                <c:pt idx="2091">
                  <c:v>22.477624424926798</c:v>
                </c:pt>
                <c:pt idx="2092">
                  <c:v>18.122585687171998</c:v>
                </c:pt>
                <c:pt idx="2093">
                  <c:v>44.101214574898798</c:v>
                </c:pt>
                <c:pt idx="2094">
                  <c:v>43.208053691275197</c:v>
                </c:pt>
                <c:pt idx="2095">
                  <c:v>42.983766233766197</c:v>
                </c:pt>
                <c:pt idx="2096">
                  <c:v>36.131386861313899</c:v>
                </c:pt>
                <c:pt idx="2097">
                  <c:v>35.5227629513344</c:v>
                </c:pt>
                <c:pt idx="2098">
                  <c:v>33.196078431372499</c:v>
                </c:pt>
                <c:pt idx="2099">
                  <c:v>33.1412508784259</c:v>
                </c:pt>
                <c:pt idx="2100">
                  <c:v>32.440929312901602</c:v>
                </c:pt>
                <c:pt idx="2101">
                  <c:v>31.939557474365898</c:v>
                </c:pt>
                <c:pt idx="2102">
                  <c:v>30.687394389996602</c:v>
                </c:pt>
                <c:pt idx="2103">
                  <c:v>29.1454484380249</c:v>
                </c:pt>
                <c:pt idx="2104">
                  <c:v>28.716138328530299</c:v>
                </c:pt>
                <c:pt idx="2105">
                  <c:v>27.393961844786102</c:v>
                </c:pt>
                <c:pt idx="2106">
                  <c:v>27.285671907445899</c:v>
                </c:pt>
                <c:pt idx="2107">
                  <c:v>26.9512987012987</c:v>
                </c:pt>
                <c:pt idx="2108">
                  <c:v>25.519582245430801</c:v>
                </c:pt>
                <c:pt idx="2109">
                  <c:v>24.6023958927553</c:v>
                </c:pt>
                <c:pt idx="2110">
                  <c:v>24.505600000000001</c:v>
                </c:pt>
                <c:pt idx="2111">
                  <c:v>24.2881355932203</c:v>
                </c:pt>
                <c:pt idx="2112">
                  <c:v>22.878911564625799</c:v>
                </c:pt>
                <c:pt idx="2113">
                  <c:v>23.747524752475201</c:v>
                </c:pt>
                <c:pt idx="2114">
                  <c:v>22.509740259740301</c:v>
                </c:pt>
                <c:pt idx="2115">
                  <c:v>22.440677966101699</c:v>
                </c:pt>
                <c:pt idx="2116">
                  <c:v>21.7494751574528</c:v>
                </c:pt>
                <c:pt idx="2117">
                  <c:v>21.018820577164401</c:v>
                </c:pt>
                <c:pt idx="2118">
                  <c:v>18.864559068219599</c:v>
                </c:pt>
                <c:pt idx="2119">
                  <c:v>18.611705475141601</c:v>
                </c:pt>
                <c:pt idx="2120">
                  <c:v>18.2780569514238</c:v>
                </c:pt>
                <c:pt idx="2121">
                  <c:v>17.968337730870701</c:v>
                </c:pt>
                <c:pt idx="2122">
                  <c:v>17.921568627450998</c:v>
                </c:pt>
                <c:pt idx="2123">
                  <c:v>17.904360902255601</c:v>
                </c:pt>
                <c:pt idx="2124">
                  <c:v>16.871201157742401</c:v>
                </c:pt>
                <c:pt idx="2125">
                  <c:v>16.2334004024145</c:v>
                </c:pt>
                <c:pt idx="2126">
                  <c:v>15.7140612725844</c:v>
                </c:pt>
                <c:pt idx="2127">
                  <c:v>11.279656979514099</c:v>
                </c:pt>
                <c:pt idx="2128">
                  <c:v>40.257100149476798</c:v>
                </c:pt>
                <c:pt idx="2129">
                  <c:v>22.042119264021299</c:v>
                </c:pt>
                <c:pt idx="2130">
                  <c:v>21.0053097345133</c:v>
                </c:pt>
                <c:pt idx="2131">
                  <c:v>20.596153846153801</c:v>
                </c:pt>
                <c:pt idx="2132">
                  <c:v>19.888903445565301</c:v>
                </c:pt>
                <c:pt idx="2133">
                  <c:v>19.032059186189901</c:v>
                </c:pt>
                <c:pt idx="2134">
                  <c:v>18.5272525027809</c:v>
                </c:pt>
                <c:pt idx="2135">
                  <c:v>14.869379014989301</c:v>
                </c:pt>
                <c:pt idx="2136">
                  <c:v>11.637236084453001</c:v>
                </c:pt>
                <c:pt idx="2137">
                  <c:v>29.954314720812199</c:v>
                </c:pt>
                <c:pt idx="2138">
                  <c:v>29.766297662976601</c:v>
                </c:pt>
                <c:pt idx="2139">
                  <c:v>25.335365853658502</c:v>
                </c:pt>
                <c:pt idx="2140">
                  <c:v>19.782281412854701</c:v>
                </c:pt>
                <c:pt idx="2141">
                  <c:v>17.653991437925001</c:v>
                </c:pt>
                <c:pt idx="2142">
                  <c:v>15.557367501456</c:v>
                </c:pt>
                <c:pt idx="2143">
                  <c:v>9.9635343618513303</c:v>
                </c:pt>
                <c:pt idx="2144">
                  <c:v>44.875226039783001</c:v>
                </c:pt>
                <c:pt idx="2145">
                  <c:v>37.345873501058101</c:v>
                </c:pt>
                <c:pt idx="2146">
                  <c:v>30.790728476821201</c:v>
                </c:pt>
                <c:pt idx="2147">
                  <c:v>29.189619246069299</c:v>
                </c:pt>
                <c:pt idx="2148">
                  <c:v>27.903988183161001</c:v>
                </c:pt>
                <c:pt idx="2149">
                  <c:v>27.185490519373499</c:v>
                </c:pt>
                <c:pt idx="2150">
                  <c:v>25.398294762484799</c:v>
                </c:pt>
                <c:pt idx="2151">
                  <c:v>22.7436823104693</c:v>
                </c:pt>
                <c:pt idx="2152">
                  <c:v>21.7790697674419</c:v>
                </c:pt>
                <c:pt idx="2153">
                  <c:v>8.6371447455386594</c:v>
                </c:pt>
                <c:pt idx="2154">
                  <c:v>36.297461778239601</c:v>
                </c:pt>
                <c:pt idx="2155">
                  <c:v>33.853202976798499</c:v>
                </c:pt>
                <c:pt idx="2156">
                  <c:v>29.249862107005001</c:v>
                </c:pt>
                <c:pt idx="2157">
                  <c:v>28.5290858725762</c:v>
                </c:pt>
                <c:pt idx="2158">
                  <c:v>26.182669789227202</c:v>
                </c:pt>
                <c:pt idx="2159">
                  <c:v>23.418276638615598</c:v>
                </c:pt>
                <c:pt idx="2160">
                  <c:v>21.984997114829799</c:v>
                </c:pt>
                <c:pt idx="2161">
                  <c:v>17.794714881780301</c:v>
                </c:pt>
                <c:pt idx="2162">
                  <c:v>17.537629562866201</c:v>
                </c:pt>
                <c:pt idx="2163">
                  <c:v>22.3750428522455</c:v>
                </c:pt>
                <c:pt idx="2164">
                  <c:v>17.553229487052299</c:v>
                </c:pt>
                <c:pt idx="2165">
                  <c:v>40.038461538461497</c:v>
                </c:pt>
                <c:pt idx="2166">
                  <c:v>15.566425792106701</c:v>
                </c:pt>
                <c:pt idx="2167">
                  <c:v>15.613592648001701</c:v>
                </c:pt>
                <c:pt idx="2168">
                  <c:v>9.8909090909090907</c:v>
                </c:pt>
                <c:pt idx="2169">
                  <c:v>11.2438356164384</c:v>
                </c:pt>
                <c:pt idx="2170">
                  <c:v>33.931184353495098</c:v>
                </c:pt>
                <c:pt idx="2171">
                  <c:v>16.370226537216801</c:v>
                </c:pt>
                <c:pt idx="2172">
                  <c:v>11.382013835511099</c:v>
                </c:pt>
                <c:pt idx="2173">
                  <c:v>46.485032537960997</c:v>
                </c:pt>
                <c:pt idx="2174">
                  <c:v>19.857420249653298</c:v>
                </c:pt>
                <c:pt idx="2175">
                  <c:v>28.490762671719601</c:v>
                </c:pt>
                <c:pt idx="2176">
                  <c:v>8.9861751152073701</c:v>
                </c:pt>
                <c:pt idx="2177">
                  <c:v>18.536727272727301</c:v>
                </c:pt>
                <c:pt idx="2178">
                  <c:v>13.3853674842268</c:v>
                </c:pt>
                <c:pt idx="2179">
                  <c:v>18.0368098159509</c:v>
                </c:pt>
                <c:pt idx="2180">
                  <c:v>11.1127679403541</c:v>
                </c:pt>
                <c:pt idx="2181">
                  <c:v>13.521012200632599</c:v>
                </c:pt>
                <c:pt idx="2182">
                  <c:v>10.3059617547807</c:v>
                </c:pt>
                <c:pt idx="2183">
                  <c:v>7.6270698875161296</c:v>
                </c:pt>
                <c:pt idx="2184">
                  <c:v>7.2459499263623002</c:v>
                </c:pt>
                <c:pt idx="2185">
                  <c:v>33.121731289449997</c:v>
                </c:pt>
                <c:pt idx="2186">
                  <c:v>20.563571143882001</c:v>
                </c:pt>
                <c:pt idx="2187">
                  <c:v>18.3667671114938</c:v>
                </c:pt>
                <c:pt idx="2188">
                  <c:v>14.8628385698808</c:v>
                </c:pt>
                <c:pt idx="2189">
                  <c:v>21.6613995485327</c:v>
                </c:pt>
                <c:pt idx="2190">
                  <c:v>22.544669831678899</c:v>
                </c:pt>
                <c:pt idx="2191">
                  <c:v>23.0152855993564</c:v>
                </c:pt>
                <c:pt idx="2192">
                  <c:v>18.204858162051998</c:v>
                </c:pt>
                <c:pt idx="2193">
                  <c:v>17.6738544474394</c:v>
                </c:pt>
                <c:pt idx="2194">
                  <c:v>9.5061511423550105</c:v>
                </c:pt>
                <c:pt idx="2195">
                  <c:v>23.258600514860799</c:v>
                </c:pt>
                <c:pt idx="2196">
                  <c:v>20.830888030888001</c:v>
                </c:pt>
                <c:pt idx="2197">
                  <c:v>17.0903065451533</c:v>
                </c:pt>
                <c:pt idx="2198">
                  <c:v>11.1428571428571</c:v>
                </c:pt>
                <c:pt idx="2199">
                  <c:v>5.8111254851228997</c:v>
                </c:pt>
                <c:pt idx="2200">
                  <c:v>17.258649093904399</c:v>
                </c:pt>
                <c:pt idx="2201">
                  <c:v>16.0483787956768</c:v>
                </c:pt>
                <c:pt idx="2202">
                  <c:v>12.933837890625</c:v>
                </c:pt>
                <c:pt idx="2203">
                  <c:v>21.370976849237699</c:v>
                </c:pt>
                <c:pt idx="2204">
                  <c:v>9.2555701179554397</c:v>
                </c:pt>
                <c:pt idx="2205">
                  <c:v>24.936605316973399</c:v>
                </c:pt>
                <c:pt idx="2206">
                  <c:v>18.589898989899002</c:v>
                </c:pt>
                <c:pt idx="2207">
                  <c:v>17.352496954932999</c:v>
                </c:pt>
                <c:pt idx="2208">
                  <c:v>15.7470752089136</c:v>
                </c:pt>
                <c:pt idx="2209">
                  <c:v>30.409090909090899</c:v>
                </c:pt>
                <c:pt idx="2210">
                  <c:v>25.560439560439601</c:v>
                </c:pt>
                <c:pt idx="2211">
                  <c:v>14.5142857142857</c:v>
                </c:pt>
                <c:pt idx="2212">
                  <c:v>51.986391251518803</c:v>
                </c:pt>
                <c:pt idx="2213">
                  <c:v>29.2207458208315</c:v>
                </c:pt>
                <c:pt idx="2214">
                  <c:v>27.7983847980998</c:v>
                </c:pt>
                <c:pt idx="2215">
                  <c:v>26.751995181448599</c:v>
                </c:pt>
                <c:pt idx="2216">
                  <c:v>26.418328383538402</c:v>
                </c:pt>
                <c:pt idx="2217">
                  <c:v>23.962005277044899</c:v>
                </c:pt>
                <c:pt idx="2218">
                  <c:v>17.024882873503401</c:v>
                </c:pt>
                <c:pt idx="2219">
                  <c:v>5.0013422818791904</c:v>
                </c:pt>
                <c:pt idx="2220">
                  <c:v>34.680574773815898</c:v>
                </c:pt>
                <c:pt idx="2221">
                  <c:v>21.6100907280372</c:v>
                </c:pt>
                <c:pt idx="2222">
                  <c:v>47.1308471653374</c:v>
                </c:pt>
                <c:pt idx="2223">
                  <c:v>44.987209853150198</c:v>
                </c:pt>
                <c:pt idx="2224">
                  <c:v>41.136276391554702</c:v>
                </c:pt>
                <c:pt idx="2225">
                  <c:v>28.408595819841</c:v>
                </c:pt>
                <c:pt idx="2226">
                  <c:v>11.756521739130401</c:v>
                </c:pt>
                <c:pt idx="2227">
                  <c:v>30.514484356894599</c:v>
                </c:pt>
                <c:pt idx="2228">
                  <c:v>29.454853751589699</c:v>
                </c:pt>
                <c:pt idx="2229">
                  <c:v>24.691432903714901</c:v>
                </c:pt>
                <c:pt idx="2230">
                  <c:v>23.300492610837399</c:v>
                </c:pt>
                <c:pt idx="2231">
                  <c:v>22.910858995137801</c:v>
                </c:pt>
                <c:pt idx="2232">
                  <c:v>17.430656934306601</c:v>
                </c:pt>
                <c:pt idx="2233">
                  <c:v>43.671641791044799</c:v>
                </c:pt>
                <c:pt idx="2234">
                  <c:v>36.654545454545499</c:v>
                </c:pt>
                <c:pt idx="2235">
                  <c:v>33.636946760744102</c:v>
                </c:pt>
                <c:pt idx="2236">
                  <c:v>28.3982244768548</c:v>
                </c:pt>
                <c:pt idx="2237">
                  <c:v>26.2907421576129</c:v>
                </c:pt>
                <c:pt idx="2238">
                  <c:v>21.5859499733901</c:v>
                </c:pt>
                <c:pt idx="2239">
                  <c:v>21.317149569303101</c:v>
                </c:pt>
                <c:pt idx="2240">
                  <c:v>15.116417910447799</c:v>
                </c:pt>
                <c:pt idx="2241">
                  <c:v>29.254601226993898</c:v>
                </c:pt>
                <c:pt idx="2242">
                  <c:v>18.406403940886701</c:v>
                </c:pt>
                <c:pt idx="2243">
                  <c:v>11.3761467889908</c:v>
                </c:pt>
                <c:pt idx="2244">
                  <c:v>46.832997987927598</c:v>
                </c:pt>
                <c:pt idx="2245">
                  <c:v>31.6732026143791</c:v>
                </c:pt>
                <c:pt idx="2246">
                  <c:v>26.536473291211902</c:v>
                </c:pt>
                <c:pt idx="2247">
                  <c:v>23.416574585635399</c:v>
                </c:pt>
                <c:pt idx="2248">
                  <c:v>12.534482758620699</c:v>
                </c:pt>
                <c:pt idx="2249">
                  <c:v>6.9147659063625397</c:v>
                </c:pt>
                <c:pt idx="2250">
                  <c:v>10.6060813119235</c:v>
                </c:pt>
                <c:pt idx="2251">
                  <c:v>24.608632040965599</c:v>
                </c:pt>
                <c:pt idx="2252">
                  <c:v>17.275213675213699</c:v>
                </c:pt>
                <c:pt idx="2253">
                  <c:v>20.890521000688501</c:v>
                </c:pt>
                <c:pt idx="2254">
                  <c:v>13.8327904451683</c:v>
                </c:pt>
                <c:pt idx="2255">
                  <c:v>20.174157303370801</c:v>
                </c:pt>
                <c:pt idx="2256">
                  <c:v>12.212886744252099</c:v>
                </c:pt>
                <c:pt idx="2257">
                  <c:v>5.9285714285714297</c:v>
                </c:pt>
                <c:pt idx="2258">
                  <c:v>19.4701986754967</c:v>
                </c:pt>
                <c:pt idx="2259">
                  <c:v>7.5650118203309704</c:v>
                </c:pt>
                <c:pt idx="2260">
                  <c:v>23.810606060606101</c:v>
                </c:pt>
                <c:pt idx="2261">
                  <c:v>23.1280947255113</c:v>
                </c:pt>
                <c:pt idx="2262">
                  <c:v>15.034035656401899</c:v>
                </c:pt>
                <c:pt idx="2263">
                  <c:v>24.274644080014401</c:v>
                </c:pt>
                <c:pt idx="2264">
                  <c:v>20.678899082568801</c:v>
                </c:pt>
                <c:pt idx="2265">
                  <c:v>20.405544985050302</c:v>
                </c:pt>
                <c:pt idx="2266">
                  <c:v>12.281695966908</c:v>
                </c:pt>
                <c:pt idx="2267">
                  <c:v>18.377676833225198</c:v>
                </c:pt>
                <c:pt idx="2268">
                  <c:v>31.876080691642599</c:v>
                </c:pt>
                <c:pt idx="2269">
                  <c:v>26.796764408493399</c:v>
                </c:pt>
                <c:pt idx="2270">
                  <c:v>21.932360270558899</c:v>
                </c:pt>
                <c:pt idx="2271">
                  <c:v>29.3044469783352</c:v>
                </c:pt>
                <c:pt idx="2272">
                  <c:v>25.9053642010164</c:v>
                </c:pt>
                <c:pt idx="2273">
                  <c:v>24.30986993114</c:v>
                </c:pt>
                <c:pt idx="2274">
                  <c:v>24.052344601962901</c:v>
                </c:pt>
                <c:pt idx="2275">
                  <c:v>14.6473594548552</c:v>
                </c:pt>
                <c:pt idx="2276">
                  <c:v>39.755168220510697</c:v>
                </c:pt>
                <c:pt idx="2277">
                  <c:v>28.756453423120099</c:v>
                </c:pt>
                <c:pt idx="2278">
                  <c:v>26.620057306590301</c:v>
                </c:pt>
                <c:pt idx="2279">
                  <c:v>26.00050671396</c:v>
                </c:pt>
                <c:pt idx="2280">
                  <c:v>25.548930547526599</c:v>
                </c:pt>
                <c:pt idx="2281">
                  <c:v>40.9181818181818</c:v>
                </c:pt>
                <c:pt idx="2282">
                  <c:v>37.828125</c:v>
                </c:pt>
                <c:pt idx="2283">
                  <c:v>37.77212971078</c:v>
                </c:pt>
                <c:pt idx="2284">
                  <c:v>32.691272253582298</c:v>
                </c:pt>
                <c:pt idx="2285">
                  <c:v>32.625450180072001</c:v>
                </c:pt>
                <c:pt idx="2286">
                  <c:v>29.081455805892499</c:v>
                </c:pt>
                <c:pt idx="2287">
                  <c:v>28.237182345073599</c:v>
                </c:pt>
                <c:pt idx="2288">
                  <c:v>27.6700336700337</c:v>
                </c:pt>
                <c:pt idx="2289">
                  <c:v>25.435726210350602</c:v>
                </c:pt>
                <c:pt idx="2290">
                  <c:v>24.949948927476999</c:v>
                </c:pt>
                <c:pt idx="2291">
                  <c:v>21.615942028985501</c:v>
                </c:pt>
                <c:pt idx="2292">
                  <c:v>20.1569949434144</c:v>
                </c:pt>
                <c:pt idx="2293">
                  <c:v>17.210762331838598</c:v>
                </c:pt>
                <c:pt idx="2294">
                  <c:v>12.1299103000309</c:v>
                </c:pt>
                <c:pt idx="2295">
                  <c:v>50.241578768288498</c:v>
                </c:pt>
                <c:pt idx="2296">
                  <c:v>37.759188846641301</c:v>
                </c:pt>
                <c:pt idx="2297">
                  <c:v>33.560747663551403</c:v>
                </c:pt>
                <c:pt idx="2298">
                  <c:v>27.194828092859201</c:v>
                </c:pt>
                <c:pt idx="2299">
                  <c:v>26.226767971946199</c:v>
                </c:pt>
                <c:pt idx="2300">
                  <c:v>25.6386255924171</c:v>
                </c:pt>
                <c:pt idx="2301">
                  <c:v>24.3449560819803</c:v>
                </c:pt>
                <c:pt idx="2302">
                  <c:v>18.273684210526302</c:v>
                </c:pt>
                <c:pt idx="2303">
                  <c:v>18.285714285714299</c:v>
                </c:pt>
                <c:pt idx="2304">
                  <c:v>15.4370737755735</c:v>
                </c:pt>
                <c:pt idx="2305">
                  <c:v>14.4915725134284</c:v>
                </c:pt>
                <c:pt idx="2306">
                  <c:v>6.4204973624717399</c:v>
                </c:pt>
                <c:pt idx="2307">
                  <c:v>21.870813397129201</c:v>
                </c:pt>
                <c:pt idx="2308">
                  <c:v>27.951923076923102</c:v>
                </c:pt>
                <c:pt idx="2309">
                  <c:v>25.565432098765399</c:v>
                </c:pt>
                <c:pt idx="2310">
                  <c:v>8.9498069498069501</c:v>
                </c:pt>
                <c:pt idx="2311">
                  <c:v>18.703049759229501</c:v>
                </c:pt>
                <c:pt idx="2312">
                  <c:v>31.1012891344383</c:v>
                </c:pt>
                <c:pt idx="2313">
                  <c:v>33.627805937726301</c:v>
                </c:pt>
                <c:pt idx="2314">
                  <c:v>29.030140656396501</c:v>
                </c:pt>
                <c:pt idx="2315">
                  <c:v>28.007604562737601</c:v>
                </c:pt>
                <c:pt idx="2316">
                  <c:v>24.8114199849737</c:v>
                </c:pt>
                <c:pt idx="2317">
                  <c:v>23.640657950232001</c:v>
                </c:pt>
                <c:pt idx="2318">
                  <c:v>21.0796221322537</c:v>
                </c:pt>
                <c:pt idx="2319">
                  <c:v>20.114999999999998</c:v>
                </c:pt>
                <c:pt idx="2320">
                  <c:v>19.045447945404401</c:v>
                </c:pt>
                <c:pt idx="2321">
                  <c:v>18.585858585858599</c:v>
                </c:pt>
                <c:pt idx="2322">
                  <c:v>49.037463976945197</c:v>
                </c:pt>
                <c:pt idx="2323">
                  <c:v>44.387409200968499</c:v>
                </c:pt>
                <c:pt idx="2324">
                  <c:v>33.335918565196302</c:v>
                </c:pt>
                <c:pt idx="2325">
                  <c:v>25.806488011283498</c:v>
                </c:pt>
                <c:pt idx="2326">
                  <c:v>11.835616438356199</c:v>
                </c:pt>
                <c:pt idx="2327">
                  <c:v>48.910052910052897</c:v>
                </c:pt>
                <c:pt idx="2328">
                  <c:v>30.289655172413799</c:v>
                </c:pt>
                <c:pt idx="2329">
                  <c:v>29.657325292656999</c:v>
                </c:pt>
                <c:pt idx="2330">
                  <c:v>25.992700729927002</c:v>
                </c:pt>
                <c:pt idx="2331">
                  <c:v>24.855084067253799</c:v>
                </c:pt>
                <c:pt idx="2332">
                  <c:v>24.324890829694301</c:v>
                </c:pt>
                <c:pt idx="2333">
                  <c:v>18.938452851496301</c:v>
                </c:pt>
                <c:pt idx="2334">
                  <c:v>9.6353229762878208</c:v>
                </c:pt>
                <c:pt idx="2335">
                  <c:v>14.979731974748001</c:v>
                </c:pt>
                <c:pt idx="2336">
                  <c:v>22.010028653295102</c:v>
                </c:pt>
                <c:pt idx="2337">
                  <c:v>16.041373603640899</c:v>
                </c:pt>
                <c:pt idx="2338">
                  <c:v>9.9603960396039604</c:v>
                </c:pt>
                <c:pt idx="2339">
                  <c:v>23.398872886662499</c:v>
                </c:pt>
                <c:pt idx="2340">
                  <c:v>26.413057530704599</c:v>
                </c:pt>
                <c:pt idx="2341">
                  <c:v>28.0110611821638</c:v>
                </c:pt>
                <c:pt idx="2342">
                  <c:v>12.919669934410001</c:v>
                </c:pt>
                <c:pt idx="2343">
                  <c:v>15.827980402830701</c:v>
                </c:pt>
                <c:pt idx="2344">
                  <c:v>13.6084656084656</c:v>
                </c:pt>
                <c:pt idx="2345">
                  <c:v>30.681039949270801</c:v>
                </c:pt>
                <c:pt idx="2346">
                  <c:v>27.875195007800301</c:v>
                </c:pt>
                <c:pt idx="2347">
                  <c:v>23.180964308077598</c:v>
                </c:pt>
                <c:pt idx="2348">
                  <c:v>22.482841661649601</c:v>
                </c:pt>
                <c:pt idx="2349">
                  <c:v>13.5495678698526</c:v>
                </c:pt>
                <c:pt idx="2350">
                  <c:v>15.5032894736842</c:v>
                </c:pt>
                <c:pt idx="2351">
                  <c:v>40.078431372548998</c:v>
                </c:pt>
                <c:pt idx="2352">
                  <c:v>27.161839863713801</c:v>
                </c:pt>
                <c:pt idx="2353">
                  <c:v>24.478405315614602</c:v>
                </c:pt>
                <c:pt idx="2354">
                  <c:v>20.3503808487486</c:v>
                </c:pt>
                <c:pt idx="2355">
                  <c:v>17.537704918032802</c:v>
                </c:pt>
                <c:pt idx="2356">
                  <c:v>14.837398373983699</c:v>
                </c:pt>
                <c:pt idx="2357">
                  <c:v>11.1231884057971</c:v>
                </c:pt>
                <c:pt idx="2358">
                  <c:v>24.463999999999999</c:v>
                </c:pt>
                <c:pt idx="2359">
                  <c:v>22.559270516717302</c:v>
                </c:pt>
                <c:pt idx="2360">
                  <c:v>20.650145772594801</c:v>
                </c:pt>
                <c:pt idx="2361">
                  <c:v>20.430205949656798</c:v>
                </c:pt>
                <c:pt idx="2362">
                  <c:v>13.3654708520179</c:v>
                </c:pt>
                <c:pt idx="2363">
                  <c:v>12.6104314230522</c:v>
                </c:pt>
                <c:pt idx="2364">
                  <c:v>34.520300751879702</c:v>
                </c:pt>
                <c:pt idx="2365">
                  <c:v>6.96</c:v>
                </c:pt>
                <c:pt idx="2366">
                  <c:v>16.971098265896</c:v>
                </c:pt>
                <c:pt idx="2367">
                  <c:v>33.760904684975799</c:v>
                </c:pt>
                <c:pt idx="2368">
                  <c:v>29.505720823798601</c:v>
                </c:pt>
                <c:pt idx="2369">
                  <c:v>23.2788070492544</c:v>
                </c:pt>
                <c:pt idx="2370">
                  <c:v>16.0228245363766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35-4A55-B5CB-D2925C0EC99E}"/>
            </c:ext>
          </c:extLst>
        </c:ser>
        <c:ser>
          <c:idx val="1"/>
          <c:order val="1"/>
          <c:tx>
            <c:strRef>
              <c:f>[1]PN_personalky!$F$1</c:f>
              <c:strCache>
                <c:ptCount val="1"/>
                <c:pt idx="0">
                  <c:v>Personálna agentúra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xVal>
            <c:numRef>
              <c:f>'Graf 14'!$E$756:$E$796</c:f>
              <c:numCache>
                <c:formatCode>_-* #\ ##0_-;\-* #\ ##0_-;_-* "-"??_-;_-@_-</c:formatCode>
                <c:ptCount val="41"/>
                <c:pt idx="0">
                  <c:v>652.05701716738201</c:v>
                </c:pt>
                <c:pt idx="1">
                  <c:v>461.96429906542062</c:v>
                </c:pt>
                <c:pt idx="2">
                  <c:v>537.90859126984128</c:v>
                </c:pt>
                <c:pt idx="3">
                  <c:v>991.42855721393039</c:v>
                </c:pt>
                <c:pt idx="4">
                  <c:v>652.41495375128466</c:v>
                </c:pt>
                <c:pt idx="5">
                  <c:v>534.99590909090909</c:v>
                </c:pt>
                <c:pt idx="6">
                  <c:v>937.88882352941175</c:v>
                </c:pt>
                <c:pt idx="7">
                  <c:v>774.01831541218633</c:v>
                </c:pt>
                <c:pt idx="8">
                  <c:v>921.84174825174819</c:v>
                </c:pt>
                <c:pt idx="9">
                  <c:v>741.60651041666677</c:v>
                </c:pt>
                <c:pt idx="10">
                  <c:v>757.47017142857146</c:v>
                </c:pt>
                <c:pt idx="11">
                  <c:v>372.3137889748067</c:v>
                </c:pt>
                <c:pt idx="12">
                  <c:v>316.00513307984801</c:v>
                </c:pt>
                <c:pt idx="13">
                  <c:v>426.59845257903493</c:v>
                </c:pt>
                <c:pt idx="14">
                  <c:v>611.04378881987577</c:v>
                </c:pt>
                <c:pt idx="15">
                  <c:v>859.99157894736845</c:v>
                </c:pt>
                <c:pt idx="16">
                  <c:v>465.91786585365861</c:v>
                </c:pt>
                <c:pt idx="17">
                  <c:v>392.10608286252358</c:v>
                </c:pt>
                <c:pt idx="18">
                  <c:v>414.57813895781629</c:v>
                </c:pt>
                <c:pt idx="19">
                  <c:v>425.4194540942928</c:v>
                </c:pt>
                <c:pt idx="20">
                  <c:v>251.63131764705881</c:v>
                </c:pt>
                <c:pt idx="21">
                  <c:v>530.28151260504205</c:v>
                </c:pt>
                <c:pt idx="22">
                  <c:v>756.11989602169979</c:v>
                </c:pt>
                <c:pt idx="23">
                  <c:v>465.69927536231882</c:v>
                </c:pt>
                <c:pt idx="24">
                  <c:v>698.08062322946171</c:v>
                </c:pt>
                <c:pt idx="25">
                  <c:v>706.24638733705774</c:v>
                </c:pt>
                <c:pt idx="26">
                  <c:v>874.37277936962755</c:v>
                </c:pt>
                <c:pt idx="27">
                  <c:v>796.00425196850392</c:v>
                </c:pt>
                <c:pt idx="28">
                  <c:v>667.29324324324318</c:v>
                </c:pt>
                <c:pt idx="29">
                  <c:v>760.38033537063154</c:v>
                </c:pt>
                <c:pt idx="30">
                  <c:v>684.32146662171272</c:v>
                </c:pt>
                <c:pt idx="31">
                  <c:v>676.9889035916824</c:v>
                </c:pt>
                <c:pt idx="32">
                  <c:v>553.05929384965827</c:v>
                </c:pt>
                <c:pt idx="33">
                  <c:v>514.06689873417724</c:v>
                </c:pt>
                <c:pt idx="34">
                  <c:v>769.59438752783967</c:v>
                </c:pt>
                <c:pt idx="35">
                  <c:v>481.84410764872518</c:v>
                </c:pt>
                <c:pt idx="36">
                  <c:v>571.67028213166145</c:v>
                </c:pt>
                <c:pt idx="37">
                  <c:v>470.21714285714279</c:v>
                </c:pt>
                <c:pt idx="38">
                  <c:v>283.04597678916832</c:v>
                </c:pt>
                <c:pt idx="39">
                  <c:v>377.76701149425293</c:v>
                </c:pt>
                <c:pt idx="40">
                  <c:v>323.70857438016532</c:v>
                </c:pt>
              </c:numCache>
            </c:numRef>
          </c:xVal>
          <c:yVal>
            <c:numRef>
              <c:f>'Graf 14'!$D$756:$D$796</c:f>
              <c:numCache>
                <c:formatCode>_-* #\ ##0_-;\-* #\ ##0_-;_-* "-"??_-;_-@_-</c:formatCode>
                <c:ptCount val="41"/>
                <c:pt idx="0">
                  <c:v>91.424833180688196</c:v>
                </c:pt>
                <c:pt idx="1">
                  <c:v>13.5258408531583</c:v>
                </c:pt>
                <c:pt idx="2">
                  <c:v>79.225695931477503</c:v>
                </c:pt>
                <c:pt idx="3">
                  <c:v>65.832193909260397</c:v>
                </c:pt>
                <c:pt idx="4">
                  <c:v>59.382814906067097</c:v>
                </c:pt>
                <c:pt idx="5">
                  <c:v>42.534031413612603</c:v>
                </c:pt>
                <c:pt idx="6">
                  <c:v>38.037425832952998</c:v>
                </c:pt>
                <c:pt idx="7">
                  <c:v>32.288903479973698</c:v>
                </c:pt>
                <c:pt idx="8">
                  <c:v>31.724095267553398</c:v>
                </c:pt>
                <c:pt idx="9">
                  <c:v>29.982089552238801</c:v>
                </c:pt>
                <c:pt idx="10">
                  <c:v>30.047354574685802</c:v>
                </c:pt>
                <c:pt idx="11">
                  <c:v>23.651113868061898</c:v>
                </c:pt>
                <c:pt idx="12">
                  <c:v>22.877242349630698</c:v>
                </c:pt>
                <c:pt idx="13">
                  <c:v>22.547001934236</c:v>
                </c:pt>
                <c:pt idx="14">
                  <c:v>20.358139534883701</c:v>
                </c:pt>
                <c:pt idx="15">
                  <c:v>19.3009478672986</c:v>
                </c:pt>
                <c:pt idx="16">
                  <c:v>19.353512278697899</c:v>
                </c:pt>
                <c:pt idx="17">
                  <c:v>18.633416458852899</c:v>
                </c:pt>
                <c:pt idx="18">
                  <c:v>16.2363112391931</c:v>
                </c:pt>
                <c:pt idx="19">
                  <c:v>10.1815519765739</c:v>
                </c:pt>
                <c:pt idx="20">
                  <c:v>8.2715283165244404</c:v>
                </c:pt>
                <c:pt idx="21">
                  <c:v>4.8932038834951497</c:v>
                </c:pt>
                <c:pt idx="22">
                  <c:v>3.8578901482127299</c:v>
                </c:pt>
                <c:pt idx="23">
                  <c:v>106.13481894150399</c:v>
                </c:pt>
                <c:pt idx="24">
                  <c:v>73.513043478260897</c:v>
                </c:pt>
                <c:pt idx="25">
                  <c:v>56.293841825570503</c:v>
                </c:pt>
                <c:pt idx="26">
                  <c:v>44.533034714445698</c:v>
                </c:pt>
                <c:pt idx="27">
                  <c:v>44.067638483964998</c:v>
                </c:pt>
                <c:pt idx="28">
                  <c:v>42.883464566929099</c:v>
                </c:pt>
                <c:pt idx="29">
                  <c:v>39.4553881807648</c:v>
                </c:pt>
                <c:pt idx="30">
                  <c:v>29.7839468919734</c:v>
                </c:pt>
                <c:pt idx="31">
                  <c:v>29.182739212007501</c:v>
                </c:pt>
                <c:pt idx="32">
                  <c:v>28.566340160285002</c:v>
                </c:pt>
                <c:pt idx="33">
                  <c:v>23.7349228611501</c:v>
                </c:pt>
                <c:pt idx="34">
                  <c:v>23.2314943166066</c:v>
                </c:pt>
                <c:pt idx="35">
                  <c:v>20.577617328519899</c:v>
                </c:pt>
                <c:pt idx="36">
                  <c:v>19.090909090909101</c:v>
                </c:pt>
                <c:pt idx="37">
                  <c:v>18.0934094447327</c:v>
                </c:pt>
                <c:pt idx="38">
                  <c:v>12.818181818181801</c:v>
                </c:pt>
                <c:pt idx="39">
                  <c:v>3.6814814814814798</c:v>
                </c:pt>
                <c:pt idx="40">
                  <c:v>2.9585194639438401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35-4A55-B5CB-D2925C0EC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6162431"/>
        <c:axId val="1486162911"/>
      </c:scatterChart>
      <c:valAx>
        <c:axId val="14861624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Náklady na zdravotnú</a:t>
                </a:r>
                <a:r>
                  <a:rPr lang="sk-SK" baseline="0"/>
                  <a:t> starostlivosť</a:t>
                </a:r>
                <a:endParaRPr lang="sk-SK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486162911"/>
        <c:crosses val="autoZero"/>
        <c:crossBetween val="midCat"/>
      </c:valAx>
      <c:valAx>
        <c:axId val="1486162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Dni PN</a:t>
                </a:r>
              </a:p>
            </c:rich>
          </c:tx>
          <c:layout>
            <c:manualLayout>
              <c:xMode val="edge"/>
              <c:yMode val="edge"/>
              <c:x val="1.7993832115110182E-3"/>
              <c:y val="0.37816310063715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4861624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1926884928857575"/>
          <c:y val="0.14015911067523393"/>
          <c:w val="0.23681442597453095"/>
          <c:h val="0.155322111682147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829867694569621"/>
          <c:y val="5.0925925925925923E-2"/>
          <c:w val="0.86135344996880492"/>
          <c:h val="0.805146544181977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15'!$B$9</c:f>
              <c:strCache>
                <c:ptCount val="1"/>
                <c:pt idx="0">
                  <c:v>Dni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15'!$A$10:$A$19</c:f>
              <c:strCache>
                <c:ptCount val="10"/>
                <c:pt idx="0">
                  <c:v>CA</c:v>
                </c:pt>
                <c:pt idx="1">
                  <c:v>KM</c:v>
                </c:pt>
                <c:pt idx="2">
                  <c:v>SO</c:v>
                </c:pt>
                <c:pt idx="3">
                  <c:v>KK</c:v>
                </c:pt>
                <c:pt idx="4">
                  <c:v>SP</c:v>
                </c:pt>
                <c:pt idx="5">
                  <c:v>SL</c:v>
                </c:pt>
                <c:pt idx="6">
                  <c:v>…</c:v>
                </c:pt>
                <c:pt idx="7">
                  <c:v>BA IV</c:v>
                </c:pt>
                <c:pt idx="8">
                  <c:v>BA III</c:v>
                </c:pt>
                <c:pt idx="9">
                  <c:v>BA I</c:v>
                </c:pt>
              </c:strCache>
            </c:strRef>
          </c:cat>
          <c:val>
            <c:numRef>
              <c:f>'Graf 15'!$B$10:$B$19</c:f>
              <c:numCache>
                <c:formatCode>_-* #\ ##0.0\ _€_-;\-* #\ ##0.0\ _€_-;_-* "-"?\ _€_-;_-@_-</c:formatCode>
                <c:ptCount val="10"/>
                <c:pt idx="0">
                  <c:v>25.838434523906699</c:v>
                </c:pt>
                <c:pt idx="1">
                  <c:v>25.749683369652679</c:v>
                </c:pt>
                <c:pt idx="2">
                  <c:v>24.772522637985631</c:v>
                </c:pt>
                <c:pt idx="3">
                  <c:v>23.678504077661895</c:v>
                </c:pt>
                <c:pt idx="4">
                  <c:v>23.047573831575274</c:v>
                </c:pt>
                <c:pt idx="5">
                  <c:v>22.914242637362605</c:v>
                </c:pt>
                <c:pt idx="7">
                  <c:v>6.6343524313365148</c:v>
                </c:pt>
                <c:pt idx="8">
                  <c:v>6.4668757335550744</c:v>
                </c:pt>
                <c:pt idx="9">
                  <c:v>5.1754853501596267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D6-42F0-92A0-772E02DDA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0688144"/>
        <c:axId val="690690064"/>
      </c:barChart>
      <c:lineChart>
        <c:grouping val="standard"/>
        <c:varyColors val="0"/>
        <c:ser>
          <c:idx val="1"/>
          <c:order val="1"/>
          <c:tx>
            <c:strRef>
              <c:f>'Graf 15'!$C$9</c:f>
              <c:strCache>
                <c:ptCount val="1"/>
                <c:pt idx="0">
                  <c:v>Priemer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9"/>
              <c:layout>
                <c:manualLayout>
                  <c:x val="-1.4319109434075722E-2"/>
                  <c:y val="4.18924847521250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D6-42F0-92A0-772E02DDAC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15'!$A$10:$A$19</c:f>
              <c:strCache>
                <c:ptCount val="10"/>
                <c:pt idx="0">
                  <c:v>CA</c:v>
                </c:pt>
                <c:pt idx="1">
                  <c:v>KM</c:v>
                </c:pt>
                <c:pt idx="2">
                  <c:v>SO</c:v>
                </c:pt>
                <c:pt idx="3">
                  <c:v>KK</c:v>
                </c:pt>
                <c:pt idx="4">
                  <c:v>SP</c:v>
                </c:pt>
                <c:pt idx="5">
                  <c:v>SL</c:v>
                </c:pt>
                <c:pt idx="6">
                  <c:v>…</c:v>
                </c:pt>
                <c:pt idx="7">
                  <c:v>BA IV</c:v>
                </c:pt>
                <c:pt idx="8">
                  <c:v>BA III</c:v>
                </c:pt>
                <c:pt idx="9">
                  <c:v>BA I</c:v>
                </c:pt>
              </c:strCache>
            </c:strRef>
          </c:cat>
          <c:val>
            <c:numRef>
              <c:f>'Graf 15'!$C$10:$C$19</c:f>
              <c:numCache>
                <c:formatCode>General</c:formatCode>
                <c:ptCount val="10"/>
                <c:pt idx="0">
                  <c:v>16.5</c:v>
                </c:pt>
                <c:pt idx="1">
                  <c:v>16.5</c:v>
                </c:pt>
                <c:pt idx="2">
                  <c:v>16.5</c:v>
                </c:pt>
                <c:pt idx="3">
                  <c:v>16.5</c:v>
                </c:pt>
                <c:pt idx="4">
                  <c:v>16.5</c:v>
                </c:pt>
                <c:pt idx="5">
                  <c:v>16.5</c:v>
                </c:pt>
                <c:pt idx="6">
                  <c:v>16.5</c:v>
                </c:pt>
                <c:pt idx="7">
                  <c:v>16.5</c:v>
                </c:pt>
                <c:pt idx="8">
                  <c:v>16.5</c:v>
                </c:pt>
                <c:pt idx="9">
                  <c:v>16.5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D6-42F0-92A0-772E02DDA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688144"/>
        <c:axId val="690690064"/>
      </c:lineChart>
      <c:catAx>
        <c:axId val="69068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90690064"/>
        <c:crosses val="autoZero"/>
        <c:auto val="1"/>
        <c:lblAlgn val="ctr"/>
        <c:lblOffset val="100"/>
        <c:noMultiLvlLbl val="0"/>
      </c:catAx>
      <c:valAx>
        <c:axId val="690690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90688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58157968682819416"/>
          <c:y val="0.27791893052238503"/>
          <c:w val="0.32865886527036997"/>
          <c:h val="9.10902574587423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855189186180436E-2"/>
          <c:y val="9.8285700246654853E-2"/>
          <c:w val="0.89921876404927359"/>
          <c:h val="0.82101182766270953"/>
        </c:manualLayout>
      </c:layout>
      <c:lineChart>
        <c:grouping val="standard"/>
        <c:varyColors val="0"/>
        <c:ser>
          <c:idx val="2"/>
          <c:order val="0"/>
          <c:tx>
            <c:strRef>
              <c:f>'Graf 17'!$A$10</c:f>
              <c:strCache>
                <c:ptCount val="1"/>
                <c:pt idx="0">
                  <c:v>SK hospodárstvo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94-49BE-A53B-5A41F1AF74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17'!$C$9:$N$9</c:f>
              <c:strCache>
                <c:ptCount val="12"/>
                <c:pt idx="0">
                  <c:v>Dec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Máj</c:v>
                </c:pt>
                <c:pt idx="6">
                  <c:v>Jún</c:v>
                </c:pt>
                <c:pt idx="7">
                  <c:v>Júl</c:v>
                </c:pt>
                <c:pt idx="8">
                  <c:v>Aug</c:v>
                </c:pt>
                <c:pt idx="9">
                  <c:v>Sep</c:v>
                </c:pt>
                <c:pt idx="10">
                  <c:v>Okt</c:v>
                </c:pt>
                <c:pt idx="11">
                  <c:v>Nov</c:v>
                </c:pt>
              </c:strCache>
            </c:strRef>
          </c:cat>
          <c:val>
            <c:numRef>
              <c:f>'Graf 17'!$C$10:$N$10</c:f>
              <c:numCache>
                <c:formatCode>0%</c:formatCode>
                <c:ptCount val="12"/>
                <c:pt idx="0">
                  <c:v>1.1419721050131622</c:v>
                </c:pt>
                <c:pt idx="1">
                  <c:v>1.1185614340685799</c:v>
                </c:pt>
                <c:pt idx="2">
                  <c:v>1.0353989919522935</c:v>
                </c:pt>
                <c:pt idx="3">
                  <c:v>1.1319204153423787</c:v>
                </c:pt>
                <c:pt idx="4">
                  <c:v>1.009780382041336</c:v>
                </c:pt>
                <c:pt idx="5">
                  <c:v>0.9912076231197553</c:v>
                </c:pt>
                <c:pt idx="6">
                  <c:v>0.94719766919859971</c:v>
                </c:pt>
                <c:pt idx="7">
                  <c:v>0.92833377736533951</c:v>
                </c:pt>
                <c:pt idx="8">
                  <c:v>0.90034047885389246</c:v>
                </c:pt>
                <c:pt idx="9">
                  <c:v>0.85980728196195355</c:v>
                </c:pt>
                <c:pt idx="10">
                  <c:v>0.98994477979950402</c:v>
                </c:pt>
                <c:pt idx="11">
                  <c:v>0.94553506128320652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94-49BE-A53B-5A41F1AF7474}"/>
            </c:ext>
          </c:extLst>
        </c:ser>
        <c:ser>
          <c:idx val="3"/>
          <c:order val="1"/>
          <c:tx>
            <c:strRef>
              <c:f>'Graf 17'!$A$11</c:f>
              <c:strCache>
                <c:ptCount val="1"/>
                <c:pt idx="0">
                  <c:v>Výstavba ciest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394-49BE-A53B-5A41F1AF7474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394-49BE-A53B-5A41F1AF747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394-49BE-A53B-5A41F1AF74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17'!$C$9:$N$9</c:f>
              <c:strCache>
                <c:ptCount val="12"/>
                <c:pt idx="0">
                  <c:v>Dec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Máj</c:v>
                </c:pt>
                <c:pt idx="6">
                  <c:v>Jún</c:v>
                </c:pt>
                <c:pt idx="7">
                  <c:v>Júl</c:v>
                </c:pt>
                <c:pt idx="8">
                  <c:v>Aug</c:v>
                </c:pt>
                <c:pt idx="9">
                  <c:v>Sep</c:v>
                </c:pt>
                <c:pt idx="10">
                  <c:v>Okt</c:v>
                </c:pt>
                <c:pt idx="11">
                  <c:v>Nov</c:v>
                </c:pt>
              </c:strCache>
            </c:strRef>
          </c:cat>
          <c:val>
            <c:numRef>
              <c:f>'Graf 17'!$C$11:$N$11</c:f>
              <c:numCache>
                <c:formatCode>0%</c:formatCode>
                <c:ptCount val="12"/>
                <c:pt idx="0">
                  <c:v>1.0869703132871855</c:v>
                </c:pt>
                <c:pt idx="1">
                  <c:v>1.659731681376301</c:v>
                </c:pt>
                <c:pt idx="2">
                  <c:v>2.0110462187225959</c:v>
                </c:pt>
                <c:pt idx="3">
                  <c:v>1.510047954023845</c:v>
                </c:pt>
                <c:pt idx="4">
                  <c:v>0.82107737950851556</c:v>
                </c:pt>
                <c:pt idx="5">
                  <c:v>0.71382456664116856</c:v>
                </c:pt>
                <c:pt idx="6">
                  <c:v>0.68516410725281363</c:v>
                </c:pt>
                <c:pt idx="7">
                  <c:v>0.71684734946727913</c:v>
                </c:pt>
                <c:pt idx="8">
                  <c:v>0.75591961636780713</c:v>
                </c:pt>
                <c:pt idx="9">
                  <c:v>0.67676748829138167</c:v>
                </c:pt>
                <c:pt idx="10">
                  <c:v>0.6997182467859584</c:v>
                </c:pt>
                <c:pt idx="11">
                  <c:v>0.6628850782751482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394-49BE-A53B-5A41F1AF7474}"/>
            </c:ext>
          </c:extLst>
        </c:ser>
        <c:ser>
          <c:idx val="4"/>
          <c:order val="2"/>
          <c:tx>
            <c:strRef>
              <c:f>'Graf 17'!$A$12</c:f>
              <c:strCache>
                <c:ptCount val="1"/>
                <c:pt idx="0">
                  <c:v>Zmiešané poľnohosp.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'Graf 17'!$C$9:$N$9</c:f>
              <c:strCache>
                <c:ptCount val="12"/>
                <c:pt idx="0">
                  <c:v>Dec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Máj</c:v>
                </c:pt>
                <c:pt idx="6">
                  <c:v>Jún</c:v>
                </c:pt>
                <c:pt idx="7">
                  <c:v>Júl</c:v>
                </c:pt>
                <c:pt idx="8">
                  <c:v>Aug</c:v>
                </c:pt>
                <c:pt idx="9">
                  <c:v>Sep</c:v>
                </c:pt>
                <c:pt idx="10">
                  <c:v>Okt</c:v>
                </c:pt>
                <c:pt idx="11">
                  <c:v>Nov</c:v>
                </c:pt>
              </c:strCache>
            </c:strRef>
          </c:cat>
          <c:val>
            <c:numRef>
              <c:f>'Graf 17'!$C$12:$N$12</c:f>
              <c:numCache>
                <c:formatCode>0%</c:formatCode>
                <c:ptCount val="12"/>
                <c:pt idx="0">
                  <c:v>1.2375003858699556</c:v>
                </c:pt>
                <c:pt idx="1">
                  <c:v>1.4874206394122438</c:v>
                </c:pt>
                <c:pt idx="2">
                  <c:v>1.344803103423438</c:v>
                </c:pt>
                <c:pt idx="3">
                  <c:v>1.2781247749091897</c:v>
                </c:pt>
                <c:pt idx="4">
                  <c:v>1.0254879968718824</c:v>
                </c:pt>
                <c:pt idx="5">
                  <c:v>0.87521480094255144</c:v>
                </c:pt>
                <c:pt idx="6">
                  <c:v>0.78668079808197033</c:v>
                </c:pt>
                <c:pt idx="7">
                  <c:v>0.80396777214121617</c:v>
                </c:pt>
                <c:pt idx="8">
                  <c:v>0.76087381537923282</c:v>
                </c:pt>
                <c:pt idx="9">
                  <c:v>0.76321990471584711</c:v>
                </c:pt>
                <c:pt idx="10">
                  <c:v>0.81248778078470751</c:v>
                </c:pt>
                <c:pt idx="11">
                  <c:v>0.82421822746776563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394-49BE-A53B-5A41F1AF7474}"/>
            </c:ext>
          </c:extLst>
        </c:ser>
        <c:ser>
          <c:idx val="5"/>
          <c:order val="3"/>
          <c:tx>
            <c:strRef>
              <c:f>'Graf 17'!$A$13</c:f>
              <c:strCache>
                <c:ptCount val="1"/>
                <c:pt idx="0">
                  <c:v>Pestovanie obilnín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'Graf 17'!$C$9:$N$9</c:f>
              <c:strCache>
                <c:ptCount val="12"/>
                <c:pt idx="0">
                  <c:v>Dec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Máj</c:v>
                </c:pt>
                <c:pt idx="6">
                  <c:v>Jún</c:v>
                </c:pt>
                <c:pt idx="7">
                  <c:v>Júl</c:v>
                </c:pt>
                <c:pt idx="8">
                  <c:v>Aug</c:v>
                </c:pt>
                <c:pt idx="9">
                  <c:v>Sep</c:v>
                </c:pt>
                <c:pt idx="10">
                  <c:v>Okt</c:v>
                </c:pt>
                <c:pt idx="11">
                  <c:v>Nov</c:v>
                </c:pt>
              </c:strCache>
            </c:strRef>
          </c:cat>
          <c:val>
            <c:numRef>
              <c:f>'Graf 17'!$C$13:$N$13</c:f>
              <c:numCache>
                <c:formatCode>0%</c:formatCode>
                <c:ptCount val="12"/>
                <c:pt idx="0">
                  <c:v>1.2451306635956398</c:v>
                </c:pt>
                <c:pt idx="1">
                  <c:v>1.5284326394514989</c:v>
                </c:pt>
                <c:pt idx="2">
                  <c:v>1.3322263362637496</c:v>
                </c:pt>
                <c:pt idx="3">
                  <c:v>1.1614898930721198</c:v>
                </c:pt>
                <c:pt idx="4">
                  <c:v>0.97267547354254413</c:v>
                </c:pt>
                <c:pt idx="5">
                  <c:v>0.92848486471648017</c:v>
                </c:pt>
                <c:pt idx="6">
                  <c:v>0.86959083513555102</c:v>
                </c:pt>
                <c:pt idx="7">
                  <c:v>0.77566570473977747</c:v>
                </c:pt>
                <c:pt idx="8">
                  <c:v>0.79760031602981152</c:v>
                </c:pt>
                <c:pt idx="9">
                  <c:v>0.75365074688824807</c:v>
                </c:pt>
                <c:pt idx="10">
                  <c:v>0.80515289281099001</c:v>
                </c:pt>
                <c:pt idx="11">
                  <c:v>0.82989963375358766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394-49BE-A53B-5A41F1AF7474}"/>
            </c:ext>
          </c:extLst>
        </c:ser>
        <c:ser>
          <c:idx val="1"/>
          <c:order val="4"/>
          <c:tx>
            <c:strRef>
              <c:f>'Graf 17'!$A$14</c:f>
              <c:strCache>
                <c:ptCount val="1"/>
                <c:pt idx="0">
                  <c:v>Zemné práce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17'!$C$9:$N$9</c:f>
              <c:strCache>
                <c:ptCount val="12"/>
                <c:pt idx="0">
                  <c:v>Dec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Máj</c:v>
                </c:pt>
                <c:pt idx="6">
                  <c:v>Jún</c:v>
                </c:pt>
                <c:pt idx="7">
                  <c:v>Júl</c:v>
                </c:pt>
                <c:pt idx="8">
                  <c:v>Aug</c:v>
                </c:pt>
                <c:pt idx="9">
                  <c:v>Sep</c:v>
                </c:pt>
                <c:pt idx="10">
                  <c:v>Okt</c:v>
                </c:pt>
                <c:pt idx="11">
                  <c:v>Nov</c:v>
                </c:pt>
              </c:strCache>
            </c:strRef>
          </c:cat>
          <c:val>
            <c:numRef>
              <c:f>'Graf 17'!$C$14:$N$14</c:f>
              <c:numCache>
                <c:formatCode>0%</c:formatCode>
                <c:ptCount val="12"/>
                <c:pt idx="0">
                  <c:v>1.141074012084764</c:v>
                </c:pt>
                <c:pt idx="1">
                  <c:v>1.3759609656463634</c:v>
                </c:pt>
                <c:pt idx="2">
                  <c:v>1.2155116166917241</c:v>
                </c:pt>
                <c:pt idx="3">
                  <c:v>1.2437661342940629</c:v>
                </c:pt>
                <c:pt idx="4">
                  <c:v>1.0261269183852935</c:v>
                </c:pt>
                <c:pt idx="5">
                  <c:v>0.9841422938356359</c:v>
                </c:pt>
                <c:pt idx="6">
                  <c:v>0.86953561601089169</c:v>
                </c:pt>
                <c:pt idx="7">
                  <c:v>0.81268616493148793</c:v>
                </c:pt>
                <c:pt idx="8">
                  <c:v>0.79089954894896797</c:v>
                </c:pt>
                <c:pt idx="9">
                  <c:v>0.79192079657314673</c:v>
                </c:pt>
                <c:pt idx="10">
                  <c:v>0.87691129329664719</c:v>
                </c:pt>
                <c:pt idx="11">
                  <c:v>0.87146463930101392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394-49BE-A53B-5A41F1AF7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619999"/>
        <c:axId val="31617599"/>
      </c:lineChart>
      <c:catAx>
        <c:axId val="316199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1617599"/>
        <c:crosses val="autoZero"/>
        <c:auto val="1"/>
        <c:lblAlgn val="ctr"/>
        <c:lblOffset val="100"/>
        <c:noMultiLvlLbl val="0"/>
      </c:catAx>
      <c:valAx>
        <c:axId val="31617599"/>
        <c:scaling>
          <c:orientation val="minMax"/>
          <c:max val="2.0499999999999998"/>
          <c:min val="0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16199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04657187019648"/>
          <c:y val="0.16870631618100362"/>
          <c:w val="0.62968302697888701"/>
          <c:h val="0.265307370106255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855189186180436E-2"/>
          <c:y val="4.0890650258121705E-2"/>
          <c:w val="0.85869443738887474"/>
          <c:h val="0.8784071196398463"/>
        </c:manualLayout>
      </c:layout>
      <c:lineChart>
        <c:grouping val="standard"/>
        <c:varyColors val="0"/>
        <c:ser>
          <c:idx val="4"/>
          <c:order val="0"/>
          <c:tx>
            <c:strRef>
              <c:f>'Graf 18'!$A$12</c:f>
              <c:strCache>
                <c:ptCount val="1"/>
                <c:pt idx="0">
                  <c:v>Pôdohospodárstvo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'Graf 18'!$B$9:$M$9</c:f>
              <c:strCache>
                <c:ptCount val="12"/>
                <c:pt idx="0">
                  <c:v>Dec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Máj</c:v>
                </c:pt>
                <c:pt idx="6">
                  <c:v>Jún</c:v>
                </c:pt>
                <c:pt idx="7">
                  <c:v>Júl</c:v>
                </c:pt>
                <c:pt idx="8">
                  <c:v>Aug</c:v>
                </c:pt>
                <c:pt idx="9">
                  <c:v>Sep</c:v>
                </c:pt>
                <c:pt idx="10">
                  <c:v>Okt</c:v>
                </c:pt>
                <c:pt idx="11">
                  <c:v>Nov</c:v>
                </c:pt>
              </c:strCache>
            </c:strRef>
          </c:cat>
          <c:val>
            <c:numRef>
              <c:f>'Graf 18'!$B$12:$M$12</c:f>
              <c:numCache>
                <c:formatCode>0%</c:formatCode>
                <c:ptCount val="12"/>
                <c:pt idx="0">
                  <c:v>1.3444982188222938</c:v>
                </c:pt>
                <c:pt idx="1">
                  <c:v>1.6260236449566414</c:v>
                </c:pt>
                <c:pt idx="2">
                  <c:v>1.4008146581699996</c:v>
                </c:pt>
                <c:pt idx="3">
                  <c:v>1.2726266339289516</c:v>
                </c:pt>
                <c:pt idx="4">
                  <c:v>0.97355909110262706</c:v>
                </c:pt>
                <c:pt idx="5">
                  <c:v>0.86018819455286055</c:v>
                </c:pt>
                <c:pt idx="6">
                  <c:v>0.78190153138704777</c:v>
                </c:pt>
                <c:pt idx="7">
                  <c:v>0.68732170482124355</c:v>
                </c:pt>
                <c:pt idx="8">
                  <c:v>0.70798620474318397</c:v>
                </c:pt>
                <c:pt idx="9">
                  <c:v>0.7094054698477128</c:v>
                </c:pt>
                <c:pt idx="10">
                  <c:v>0.76861721000865757</c:v>
                </c:pt>
                <c:pt idx="11">
                  <c:v>0.86705743765878029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03-4705-B01F-68471DC64CA8}"/>
            </c:ext>
          </c:extLst>
        </c:ser>
        <c:ser>
          <c:idx val="5"/>
          <c:order val="1"/>
          <c:tx>
            <c:strRef>
              <c:f>'Graf 18'!$A$13</c:f>
              <c:strCache>
                <c:ptCount val="1"/>
                <c:pt idx="0">
                  <c:v>Stavebníctvo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18'!$B$9:$M$9</c:f>
              <c:strCache>
                <c:ptCount val="12"/>
                <c:pt idx="0">
                  <c:v>Dec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Máj</c:v>
                </c:pt>
                <c:pt idx="6">
                  <c:v>Jún</c:v>
                </c:pt>
                <c:pt idx="7">
                  <c:v>Júl</c:v>
                </c:pt>
                <c:pt idx="8">
                  <c:v>Aug</c:v>
                </c:pt>
                <c:pt idx="9">
                  <c:v>Sep</c:v>
                </c:pt>
                <c:pt idx="10">
                  <c:v>Okt</c:v>
                </c:pt>
                <c:pt idx="11">
                  <c:v>Nov</c:v>
                </c:pt>
              </c:strCache>
            </c:strRef>
          </c:cat>
          <c:val>
            <c:numRef>
              <c:f>'Graf 18'!$B$13:$M$13</c:f>
              <c:numCache>
                <c:formatCode>0%</c:formatCode>
                <c:ptCount val="12"/>
                <c:pt idx="0">
                  <c:v>1.3739654763450819</c:v>
                </c:pt>
                <c:pt idx="1">
                  <c:v>1.5991130277801329</c:v>
                </c:pt>
                <c:pt idx="2">
                  <c:v>1.271469954674689</c:v>
                </c:pt>
                <c:pt idx="3">
                  <c:v>1.1863489565948167</c:v>
                </c:pt>
                <c:pt idx="4">
                  <c:v>0.94796121965120006</c:v>
                </c:pt>
                <c:pt idx="5">
                  <c:v>0.85473897965995815</c:v>
                </c:pt>
                <c:pt idx="6">
                  <c:v>0.78427491845629904</c:v>
                </c:pt>
                <c:pt idx="7">
                  <c:v>0.75867035737553246</c:v>
                </c:pt>
                <c:pt idx="8">
                  <c:v>0.80070923432101648</c:v>
                </c:pt>
                <c:pt idx="9">
                  <c:v>0.74358839508902452</c:v>
                </c:pt>
                <c:pt idx="10">
                  <c:v>0.81152806294669255</c:v>
                </c:pt>
                <c:pt idx="11">
                  <c:v>0.86763141710555547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03-4705-B01F-68471DC64CA8}"/>
            </c:ext>
          </c:extLst>
        </c:ser>
        <c:ser>
          <c:idx val="1"/>
          <c:order val="2"/>
          <c:tx>
            <c:strRef>
              <c:f>'Graf 18'!$A$14</c:f>
              <c:strCache>
                <c:ptCount val="1"/>
                <c:pt idx="0">
                  <c:v>Ostatné športové činnosti  (NACE podtrieda 93190)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'Graf 18'!$B$9:$M$9</c:f>
              <c:strCache>
                <c:ptCount val="12"/>
                <c:pt idx="0">
                  <c:v>Dec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Máj</c:v>
                </c:pt>
                <c:pt idx="6">
                  <c:v>Jún</c:v>
                </c:pt>
                <c:pt idx="7">
                  <c:v>Júl</c:v>
                </c:pt>
                <c:pt idx="8">
                  <c:v>Aug</c:v>
                </c:pt>
                <c:pt idx="9">
                  <c:v>Sep</c:v>
                </c:pt>
                <c:pt idx="10">
                  <c:v>Okt</c:v>
                </c:pt>
                <c:pt idx="11">
                  <c:v>Nov</c:v>
                </c:pt>
              </c:strCache>
            </c:strRef>
          </c:cat>
          <c:val>
            <c:numRef>
              <c:f>'Graf 18'!$B$14:$M$14</c:f>
              <c:numCache>
                <c:formatCode>0%</c:formatCode>
                <c:ptCount val="12"/>
                <c:pt idx="0">
                  <c:v>1.1006852925672115</c:v>
                </c:pt>
                <c:pt idx="1">
                  <c:v>1.0964681075382183</c:v>
                </c:pt>
                <c:pt idx="2">
                  <c:v>0.89404322614654719</c:v>
                </c:pt>
                <c:pt idx="3">
                  <c:v>0.96573537163943068</c:v>
                </c:pt>
                <c:pt idx="4">
                  <c:v>0.91407485503426467</c:v>
                </c:pt>
                <c:pt idx="5">
                  <c:v>1.4011597258829731</c:v>
                </c:pt>
                <c:pt idx="6">
                  <c:v>1.6151818661043753</c:v>
                </c:pt>
                <c:pt idx="7">
                  <c:v>1.2619926199261993</c:v>
                </c:pt>
                <c:pt idx="8">
                  <c:v>0.94043226146547176</c:v>
                </c:pt>
                <c:pt idx="9">
                  <c:v>0.48392198207696363</c:v>
                </c:pt>
                <c:pt idx="10">
                  <c:v>0.67053241960991039</c:v>
                </c:pt>
                <c:pt idx="11">
                  <c:v>0.65577227200843435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03-4705-B01F-68471DC64CA8}"/>
            </c:ext>
          </c:extLst>
        </c:ser>
        <c:ser>
          <c:idx val="3"/>
          <c:order val="3"/>
          <c:tx>
            <c:strRef>
              <c:f>'Graf 18'!$A$11</c:f>
              <c:strCache>
                <c:ptCount val="1"/>
                <c:pt idx="0">
                  <c:v>Ostatní SZČO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'Graf 18'!$B$9:$M$9</c:f>
              <c:strCache>
                <c:ptCount val="12"/>
                <c:pt idx="0">
                  <c:v>Dec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Máj</c:v>
                </c:pt>
                <c:pt idx="6">
                  <c:v>Jún</c:v>
                </c:pt>
                <c:pt idx="7">
                  <c:v>Júl</c:v>
                </c:pt>
                <c:pt idx="8">
                  <c:v>Aug</c:v>
                </c:pt>
                <c:pt idx="9">
                  <c:v>Sep</c:v>
                </c:pt>
                <c:pt idx="10">
                  <c:v>Okt</c:v>
                </c:pt>
                <c:pt idx="11">
                  <c:v>Nov</c:v>
                </c:pt>
              </c:strCache>
            </c:strRef>
          </c:cat>
          <c:val>
            <c:numRef>
              <c:f>'Graf 18'!$B$11:$M$11</c:f>
              <c:numCache>
                <c:formatCode>0%</c:formatCode>
                <c:ptCount val="12"/>
                <c:pt idx="0">
                  <c:v>1.24684552081938</c:v>
                </c:pt>
                <c:pt idx="1">
                  <c:v>1.2696681627064437</c:v>
                </c:pt>
                <c:pt idx="2">
                  <c:v>1.1182969434818026</c:v>
                </c:pt>
                <c:pt idx="3">
                  <c:v>1.1766263373537555</c:v>
                </c:pt>
                <c:pt idx="4">
                  <c:v>1.0118705049095156</c:v>
                </c:pt>
                <c:pt idx="5">
                  <c:v>0.96332313677375569</c:v>
                </c:pt>
                <c:pt idx="6">
                  <c:v>0.87042516474071741</c:v>
                </c:pt>
                <c:pt idx="7">
                  <c:v>0.82406061436834055</c:v>
                </c:pt>
                <c:pt idx="8">
                  <c:v>0.83491841275582823</c:v>
                </c:pt>
                <c:pt idx="9">
                  <c:v>0.81347175914367653</c:v>
                </c:pt>
                <c:pt idx="10">
                  <c:v>0.92071753618875218</c:v>
                </c:pt>
                <c:pt idx="11">
                  <c:v>0.94977590675803081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F03-4705-B01F-68471DC64CA8}"/>
            </c:ext>
          </c:extLst>
        </c:ser>
        <c:ser>
          <c:idx val="2"/>
          <c:order val="4"/>
          <c:tx>
            <c:strRef>
              <c:f>'Graf 18'!$A$10</c:f>
              <c:strCache>
                <c:ptCount val="1"/>
                <c:pt idx="0">
                  <c:v>Zamestnanci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'Graf 18'!$B$9:$M$9</c:f>
              <c:strCache>
                <c:ptCount val="12"/>
                <c:pt idx="0">
                  <c:v>Dec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Máj</c:v>
                </c:pt>
                <c:pt idx="6">
                  <c:v>Jún</c:v>
                </c:pt>
                <c:pt idx="7">
                  <c:v>Júl</c:v>
                </c:pt>
                <c:pt idx="8">
                  <c:v>Aug</c:v>
                </c:pt>
                <c:pt idx="9">
                  <c:v>Sep</c:v>
                </c:pt>
                <c:pt idx="10">
                  <c:v>Okt</c:v>
                </c:pt>
                <c:pt idx="11">
                  <c:v>Nov</c:v>
                </c:pt>
              </c:strCache>
            </c:strRef>
          </c:cat>
          <c:val>
            <c:numRef>
              <c:f>'Graf 18'!$B$10:$M$10</c:f>
              <c:numCache>
                <c:formatCode>0%</c:formatCode>
                <c:ptCount val="12"/>
                <c:pt idx="0">
                  <c:v>1.1419721050131622</c:v>
                </c:pt>
                <c:pt idx="1">
                  <c:v>1.1185614340685799</c:v>
                </c:pt>
                <c:pt idx="2">
                  <c:v>1.0353989919522935</c:v>
                </c:pt>
                <c:pt idx="3">
                  <c:v>1.1319204153423787</c:v>
                </c:pt>
                <c:pt idx="4">
                  <c:v>1.009780382041336</c:v>
                </c:pt>
                <c:pt idx="5">
                  <c:v>0.9912076231197553</c:v>
                </c:pt>
                <c:pt idx="6">
                  <c:v>0.94719766919859971</c:v>
                </c:pt>
                <c:pt idx="7">
                  <c:v>0.92833377736533951</c:v>
                </c:pt>
                <c:pt idx="8">
                  <c:v>0.90034047885389246</c:v>
                </c:pt>
                <c:pt idx="9">
                  <c:v>0.85980728196195355</c:v>
                </c:pt>
                <c:pt idx="10">
                  <c:v>0.98994477979950402</c:v>
                </c:pt>
                <c:pt idx="11">
                  <c:v>0.94553506128320652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F03-4705-B01F-68471DC64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619999"/>
        <c:axId val="31617599"/>
      </c:lineChart>
      <c:catAx>
        <c:axId val="316199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1617599"/>
        <c:crosses val="autoZero"/>
        <c:auto val="1"/>
        <c:lblAlgn val="ctr"/>
        <c:lblOffset val="100"/>
        <c:noMultiLvlLbl val="0"/>
      </c:catAx>
      <c:valAx>
        <c:axId val="31617599"/>
        <c:scaling>
          <c:orientation val="minMax"/>
          <c:max val="2.0499999999999998"/>
          <c:min val="0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316199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07658500165487"/>
          <c:y val="0.69902244007578518"/>
          <c:w val="0.74307494554383036"/>
          <c:h val="0.218069214858076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084681137730116E-2"/>
          <c:y val="4.1973291526292499E-2"/>
          <c:w val="0.91658127631782071"/>
          <c:h val="0.82857487515342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2'!$C$9</c:f>
              <c:strCache>
                <c:ptCount val="1"/>
                <c:pt idx="0">
                  <c:v> Priemer rokov 2012 - 2022 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2"/>
              </a:solidFill>
              <a:ln w="2540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694-4ECC-889D-3BCDC7208B3A}"/>
              </c:ext>
            </c:extLst>
          </c:dPt>
          <c:cat>
            <c:strRef>
              <c:f>'Graf 2'!$B$10:$B$27</c:f>
              <c:strCache>
                <c:ptCount val="18"/>
                <c:pt idx="0">
                  <c:v>DE</c:v>
                </c:pt>
                <c:pt idx="1">
                  <c:v>LV</c:v>
                </c:pt>
                <c:pt idx="2">
                  <c:v>CZ</c:v>
                </c:pt>
                <c:pt idx="3">
                  <c:v>LU</c:v>
                </c:pt>
                <c:pt idx="4">
                  <c:v>SK</c:v>
                </c:pt>
                <c:pt idx="5">
                  <c:v>BE</c:v>
                </c:pt>
                <c:pt idx="6">
                  <c:v>SI</c:v>
                </c:pt>
                <c:pt idx="7">
                  <c:v>AT</c:v>
                </c:pt>
                <c:pt idx="8">
                  <c:v>ES</c:v>
                </c:pt>
                <c:pt idx="9">
                  <c:v>NL</c:v>
                </c:pt>
                <c:pt idx="10">
                  <c:v>SE</c:v>
                </c:pt>
                <c:pt idx="11">
                  <c:v>IE</c:v>
                </c:pt>
                <c:pt idx="12">
                  <c:v>EE</c:v>
                </c:pt>
                <c:pt idx="13">
                  <c:v>FR</c:v>
                </c:pt>
                <c:pt idx="14">
                  <c:v>DK</c:v>
                </c:pt>
                <c:pt idx="15">
                  <c:v>HU</c:v>
                </c:pt>
                <c:pt idx="16">
                  <c:v>LT</c:v>
                </c:pt>
                <c:pt idx="17">
                  <c:v>PT</c:v>
                </c:pt>
              </c:strCache>
            </c:strRef>
          </c:cat>
          <c:val>
            <c:numRef>
              <c:f>'Graf 2'!$C$10:$C$27</c:f>
              <c:numCache>
                <c:formatCode>#\ ##0.0</c:formatCode>
                <c:ptCount val="18"/>
                <c:pt idx="0">
                  <c:v>19.472727272727273</c:v>
                </c:pt>
                <c:pt idx="1">
                  <c:v>16.899999999999999</c:v>
                </c:pt>
                <c:pt idx="2">
                  <c:v>16.190909090909088</c:v>
                </c:pt>
                <c:pt idx="3">
                  <c:v>14.072727272727271</c:v>
                </c:pt>
                <c:pt idx="4">
                  <c:v>13.990909090909092</c:v>
                </c:pt>
                <c:pt idx="5">
                  <c:v>13.822222222222223</c:v>
                </c:pt>
                <c:pt idx="6">
                  <c:v>13.318181818181815</c:v>
                </c:pt>
                <c:pt idx="7">
                  <c:v>12.918181818181818</c:v>
                </c:pt>
                <c:pt idx="8">
                  <c:v>12.327272727272726</c:v>
                </c:pt>
                <c:pt idx="9">
                  <c:v>11.090909090909092</c:v>
                </c:pt>
                <c:pt idx="10">
                  <c:v>10.863636363636363</c:v>
                </c:pt>
                <c:pt idx="11">
                  <c:v>10.518181818181818</c:v>
                </c:pt>
                <c:pt idx="12">
                  <c:v>9.372727272727273</c:v>
                </c:pt>
                <c:pt idx="13">
                  <c:v>8.4750000000000014</c:v>
                </c:pt>
                <c:pt idx="14">
                  <c:v>8.3666666666666671</c:v>
                </c:pt>
                <c:pt idx="15">
                  <c:v>8.336363636363636</c:v>
                </c:pt>
                <c:pt idx="16">
                  <c:v>8.1727272727272737</c:v>
                </c:pt>
                <c:pt idx="17">
                  <c:v>6.8500000000000005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96-4414-BD0D-06B0EA8B6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2"/>
        <c:axId val="651468072"/>
        <c:axId val="651467744"/>
      </c:barChart>
      <c:lineChart>
        <c:grouping val="standard"/>
        <c:varyColors val="0"/>
        <c:ser>
          <c:idx val="1"/>
          <c:order val="1"/>
          <c:tx>
            <c:strRef>
              <c:f>'Graf 2'!$D$9</c:f>
              <c:strCache>
                <c:ptCount val="1"/>
                <c:pt idx="0">
                  <c:v>Priemer EÚ*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5"/>
            <c:marker>
              <c:symbol val="none"/>
            </c:marker>
            <c:bubble3D val="0"/>
            <c:spPr>
              <a:ln w="2222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F694-4ECC-889D-3BCDC7208B3A}"/>
              </c:ext>
            </c:extLst>
          </c:dPt>
          <c:cat>
            <c:strRef>
              <c:f>'Graf 2'!$B$10:$B$27</c:f>
              <c:strCache>
                <c:ptCount val="18"/>
                <c:pt idx="0">
                  <c:v>DE</c:v>
                </c:pt>
                <c:pt idx="1">
                  <c:v>LV</c:v>
                </c:pt>
                <c:pt idx="2">
                  <c:v>CZ</c:v>
                </c:pt>
                <c:pt idx="3">
                  <c:v>LU</c:v>
                </c:pt>
                <c:pt idx="4">
                  <c:v>SK</c:v>
                </c:pt>
                <c:pt idx="5">
                  <c:v>BE</c:v>
                </c:pt>
                <c:pt idx="6">
                  <c:v>SI</c:v>
                </c:pt>
                <c:pt idx="7">
                  <c:v>AT</c:v>
                </c:pt>
                <c:pt idx="8">
                  <c:v>ES</c:v>
                </c:pt>
                <c:pt idx="9">
                  <c:v>NL</c:v>
                </c:pt>
                <c:pt idx="10">
                  <c:v>SE</c:v>
                </c:pt>
                <c:pt idx="11">
                  <c:v>IE</c:v>
                </c:pt>
                <c:pt idx="12">
                  <c:v>EE</c:v>
                </c:pt>
                <c:pt idx="13">
                  <c:v>FR</c:v>
                </c:pt>
                <c:pt idx="14">
                  <c:v>DK</c:v>
                </c:pt>
                <c:pt idx="15">
                  <c:v>HU</c:v>
                </c:pt>
                <c:pt idx="16">
                  <c:v>LT</c:v>
                </c:pt>
                <c:pt idx="17">
                  <c:v>PT</c:v>
                </c:pt>
              </c:strCache>
            </c:strRef>
          </c:cat>
          <c:val>
            <c:numRef>
              <c:f>'Graf 2'!$D$10:$D$27</c:f>
              <c:numCache>
                <c:formatCode>#\ ##0.0</c:formatCode>
                <c:ptCount val="18"/>
                <c:pt idx="0">
                  <c:v>11.947741301907971</c:v>
                </c:pt>
                <c:pt idx="1">
                  <c:v>11.947741301907971</c:v>
                </c:pt>
                <c:pt idx="2">
                  <c:v>11.947741301907971</c:v>
                </c:pt>
                <c:pt idx="3">
                  <c:v>11.947741301907971</c:v>
                </c:pt>
                <c:pt idx="4">
                  <c:v>11.947741301907971</c:v>
                </c:pt>
                <c:pt idx="5">
                  <c:v>11.947741301907971</c:v>
                </c:pt>
                <c:pt idx="6">
                  <c:v>11.947741301907971</c:v>
                </c:pt>
                <c:pt idx="7">
                  <c:v>11.947741301907971</c:v>
                </c:pt>
                <c:pt idx="8">
                  <c:v>11.947741301907971</c:v>
                </c:pt>
                <c:pt idx="9">
                  <c:v>11.947741301907971</c:v>
                </c:pt>
                <c:pt idx="10">
                  <c:v>11.947741301907971</c:v>
                </c:pt>
                <c:pt idx="11">
                  <c:v>11.947741301907971</c:v>
                </c:pt>
                <c:pt idx="12">
                  <c:v>11.947741301907971</c:v>
                </c:pt>
                <c:pt idx="13">
                  <c:v>11.947741301907971</c:v>
                </c:pt>
                <c:pt idx="14">
                  <c:v>11.947741301907971</c:v>
                </c:pt>
                <c:pt idx="15">
                  <c:v>11.947741301907971</c:v>
                </c:pt>
                <c:pt idx="16">
                  <c:v>11.947741301907971</c:v>
                </c:pt>
                <c:pt idx="17">
                  <c:v>11.947741301907971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996-4414-BD0D-06B0EA8B6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1468072"/>
        <c:axId val="651467744"/>
      </c:lineChart>
      <c:catAx>
        <c:axId val="651468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51467744"/>
        <c:crosses val="autoZero"/>
        <c:auto val="1"/>
        <c:lblAlgn val="ctr"/>
        <c:lblOffset val="100"/>
        <c:noMultiLvlLbl val="0"/>
      </c:catAx>
      <c:valAx>
        <c:axId val="65146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51468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54263357336547"/>
          <c:y val="0.12967193230672525"/>
          <c:w val="0.53813020669975575"/>
          <c:h val="6.13882673683647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19'!$A$10</c:f>
              <c:strCache>
                <c:ptCount val="1"/>
                <c:pt idx="0">
                  <c:v>Výdavky 2023/12 az 2024/11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19'!$B$9:$D$9</c:f>
              <c:strCache>
                <c:ptCount val="3"/>
                <c:pt idx="0">
                  <c:v> Starobní* </c:v>
                </c:pt>
                <c:pt idx="1">
                  <c:v> Čiastočne invalidní </c:v>
                </c:pt>
                <c:pt idx="2">
                  <c:v> Plne invalidní </c:v>
                </c:pt>
              </c:strCache>
            </c:strRef>
          </c:cat>
          <c:val>
            <c:numRef>
              <c:f>'Graf 19'!$B$10:$D$10</c:f>
              <c:numCache>
                <c:formatCode>_-* #\ ##0_-;\-* #\ ##0_-;_-* "-"??_-;_-@_-</c:formatCode>
                <c:ptCount val="3"/>
                <c:pt idx="0">
                  <c:v>72424400</c:v>
                </c:pt>
                <c:pt idx="1">
                  <c:v>70681030</c:v>
                </c:pt>
                <c:pt idx="2">
                  <c:v>22169806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4-44A3-B474-087C476E10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61862096"/>
        <c:axId val="61871216"/>
      </c:barChart>
      <c:catAx>
        <c:axId val="6186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871216"/>
        <c:crosses val="autoZero"/>
        <c:auto val="1"/>
        <c:lblAlgn val="ctr"/>
        <c:lblOffset val="100"/>
        <c:noMultiLvlLbl val="0"/>
      </c:catAx>
      <c:valAx>
        <c:axId val="618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61862096"/>
        <c:crosses val="autoZero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067366579177601E-2"/>
          <c:y val="3.360004365590958E-2"/>
          <c:w val="0.89193256294258805"/>
          <c:h val="0.84606039522240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20'!$B$9</c:f>
              <c:strCache>
                <c:ptCount val="1"/>
                <c:pt idx="0">
                  <c:v>Dôchodok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20'!$A$10:$A$12</c:f>
              <c:strCache>
                <c:ptCount val="3"/>
                <c:pt idx="0">
                  <c:v>Starobní</c:v>
                </c:pt>
                <c:pt idx="1">
                  <c:v>Čiastočne invalidní</c:v>
                </c:pt>
                <c:pt idx="2">
                  <c:v>Plne invalidní</c:v>
                </c:pt>
              </c:strCache>
            </c:strRef>
          </c:cat>
          <c:val>
            <c:numRef>
              <c:f>'Graf 20'!$B$10:$B$12</c:f>
              <c:numCache>
                <c:formatCode>_-* #\ ##0_-;\-* #\ ##0_-;_-* "-"??_-;_-@_-</c:formatCode>
                <c:ptCount val="3"/>
                <c:pt idx="0">
                  <c:v>763</c:v>
                </c:pt>
                <c:pt idx="1">
                  <c:v>308.66730000000001</c:v>
                </c:pt>
                <c:pt idx="2">
                  <c:v>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47-4FCC-9DC9-C709C4F6C259}"/>
            </c:ext>
          </c:extLst>
        </c:ser>
        <c:ser>
          <c:idx val="1"/>
          <c:order val="1"/>
          <c:tx>
            <c:strRef>
              <c:f>'Graf 20'!$C$9</c:f>
              <c:strCache>
                <c:ptCount val="1"/>
                <c:pt idx="0">
                  <c:v>Dávka počas PN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20'!$A$10:$A$12</c:f>
              <c:strCache>
                <c:ptCount val="3"/>
                <c:pt idx="0">
                  <c:v>Starobní</c:v>
                </c:pt>
                <c:pt idx="1">
                  <c:v>Čiastočne invalidní</c:v>
                </c:pt>
                <c:pt idx="2">
                  <c:v>Plne invalidní</c:v>
                </c:pt>
              </c:strCache>
            </c:strRef>
          </c:cat>
          <c:val>
            <c:numRef>
              <c:f>'Graf 20'!$C$10:$C$12</c:f>
              <c:numCache>
                <c:formatCode>_-* #\ ##0_-;\-* #\ ##0_-;_-* "-"??_-;_-@_-</c:formatCode>
                <c:ptCount val="3"/>
                <c:pt idx="0">
                  <c:v>525</c:v>
                </c:pt>
                <c:pt idx="1">
                  <c:v>426</c:v>
                </c:pt>
                <c:pt idx="2">
                  <c:v>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47-4FCC-9DC9-C709C4F6C2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1617213551"/>
        <c:axId val="1617229391"/>
      </c:barChart>
      <c:catAx>
        <c:axId val="1617213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617229391"/>
        <c:crosses val="autoZero"/>
        <c:auto val="1"/>
        <c:lblAlgn val="ctr"/>
        <c:lblOffset val="100"/>
        <c:noMultiLvlLbl val="0"/>
      </c:catAx>
      <c:valAx>
        <c:axId val="16172293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6172135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545864132898782"/>
          <c:y val="4.6874453193350825E-2"/>
          <c:w val="0.48037769830726196"/>
          <c:h val="0.195974409448818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193155960091021"/>
          <c:y val="5.0925925925925923E-2"/>
          <c:w val="0.82440236553224477"/>
          <c:h val="0.7926706036745406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'Graf 21'!$B$10</c:f>
              <c:strCache>
                <c:ptCount val="1"/>
                <c:pt idx="0">
                  <c:v>PN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'Graf 21'!$A$11:$A$22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'Graf 21'!$B$11:$B$22</c:f>
              <c:numCache>
                <c:formatCode>0%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3F-4D20-9388-A5673F956ECE}"/>
            </c:ext>
          </c:extLst>
        </c:ser>
        <c:ser>
          <c:idx val="1"/>
          <c:order val="1"/>
          <c:tx>
            <c:strRef>
              <c:f>'Graf 21'!$C$10</c:f>
              <c:strCache>
                <c:ptCount val="1"/>
                <c:pt idx="0">
                  <c:v>Pracovný úväzok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'Graf 21'!$A$11:$A$22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'Graf 21'!$C$11:$C$22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3F-4D20-9388-A5673F956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13564688"/>
        <c:axId val="1393101360"/>
      </c:barChart>
      <c:catAx>
        <c:axId val="1313564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Mesiac</a:t>
                </a:r>
                <a:endParaRPr lang="sk-SK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393101360"/>
        <c:crosses val="autoZero"/>
        <c:auto val="1"/>
        <c:lblAlgn val="ctr"/>
        <c:lblOffset val="100"/>
        <c:noMultiLvlLbl val="0"/>
      </c:catAx>
      <c:valAx>
        <c:axId val="139310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313564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897714485759295"/>
          <c:y val="0.11533282298046077"/>
          <c:w val="0.40386680753169463"/>
          <c:h val="7.4481991834354042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193155960091021"/>
          <c:y val="5.0925925925925923E-2"/>
          <c:w val="0.82440236553224477"/>
          <c:h val="0.7926706036745406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'Graf 21'!$F$10</c:f>
              <c:strCache>
                <c:ptCount val="1"/>
                <c:pt idx="0">
                  <c:v>PN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'Graf 21'!$E$11:$E$22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'Graf 21'!$F$11:$F$22</c:f>
              <c:numCache>
                <c:formatCode>0%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0.75</c:v>
                </c:pt>
                <c:pt idx="4">
                  <c:v>0.75</c:v>
                </c:pt>
                <c:pt idx="5">
                  <c:v>0.5</c:v>
                </c:pt>
                <c:pt idx="6">
                  <c:v>0.5</c:v>
                </c:pt>
                <c:pt idx="7">
                  <c:v>0.25</c:v>
                </c:pt>
                <c:pt idx="8">
                  <c:v>0.25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20-4ABD-9749-6E6470BFC399}"/>
            </c:ext>
          </c:extLst>
        </c:ser>
        <c:ser>
          <c:idx val="1"/>
          <c:order val="1"/>
          <c:tx>
            <c:strRef>
              <c:f>'Graf 21'!$G$10</c:f>
              <c:strCache>
                <c:ptCount val="1"/>
                <c:pt idx="0">
                  <c:v>Pracovný úväzok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'Graf 21'!$E$11:$E$22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'Graf 21'!$G$11:$G$22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0.25</c:v>
                </c:pt>
                <c:pt idx="5">
                  <c:v>0.5</c:v>
                </c:pt>
                <c:pt idx="6">
                  <c:v>0.5</c:v>
                </c:pt>
                <c:pt idx="7">
                  <c:v>0.75</c:v>
                </c:pt>
                <c:pt idx="8">
                  <c:v>0.75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20-4ABD-9749-6E6470BFC3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13564688"/>
        <c:axId val="1393101360"/>
      </c:barChart>
      <c:catAx>
        <c:axId val="1313564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Mesiac</a:t>
                </a:r>
                <a:endParaRPr lang="sk-SK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393101360"/>
        <c:crosses val="autoZero"/>
        <c:auto val="1"/>
        <c:lblAlgn val="ctr"/>
        <c:lblOffset val="100"/>
        <c:noMultiLvlLbl val="0"/>
      </c:catAx>
      <c:valAx>
        <c:axId val="139310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313564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897714485759295"/>
          <c:y val="0.11533282298046077"/>
          <c:w val="0.40386680753169463"/>
          <c:h val="7.4481991834354042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5137860242717184E-2"/>
          <c:y val="2.6846383785360164E-2"/>
          <c:w val="0.88726037958126525"/>
          <c:h val="0.879729721284839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[2]zmenaprijmu!$B$230</c:f>
              <c:strCache>
                <c:ptCount val="1"/>
                <c:pt idx="0">
                  <c:v>Predpokladaný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6D6E7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7DEA-4176-97B6-E56B5DE1364A}"/>
              </c:ext>
            </c:extLst>
          </c:dPt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[2]zmenaprijmu!$A$231:$A$232</c:f>
              <c:strCache>
                <c:ptCount val="2"/>
                <c:pt idx="0">
                  <c:v>Čiastočne invalidní</c:v>
                </c:pt>
                <c:pt idx="1">
                  <c:v>Plne invalidní</c:v>
                </c:pt>
              </c:strCache>
            </c:strRef>
          </c:cat>
          <c:val>
            <c:numRef>
              <c:f>[2]zmenaprijmu!$B$231:$B$232</c:f>
              <c:numCache>
                <c:formatCode>General</c:formatCode>
                <c:ptCount val="2"/>
                <c:pt idx="0">
                  <c:v>0.5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17-4E4C-BFDB-0C6268A3CFBB}"/>
            </c:ext>
          </c:extLst>
        </c:ser>
        <c:ser>
          <c:idx val="1"/>
          <c:order val="1"/>
          <c:tx>
            <c:strRef>
              <c:f>[2]zmenaprijmu!$C$230</c:f>
              <c:strCache>
                <c:ptCount val="1"/>
                <c:pt idx="0">
                  <c:v>Skutočný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[2]zmenaprijmu!$A$231:$A$232</c:f>
              <c:strCache>
                <c:ptCount val="2"/>
                <c:pt idx="0">
                  <c:v>Čiastočne invalidní</c:v>
                </c:pt>
                <c:pt idx="1">
                  <c:v>Plne invalidní</c:v>
                </c:pt>
              </c:strCache>
            </c:strRef>
          </c:cat>
          <c:val>
            <c:numRef>
              <c:f>[2]zmenaprijmu!$C$231:$C$232</c:f>
              <c:numCache>
                <c:formatCode>General</c:formatCode>
                <c:ptCount val="2"/>
                <c:pt idx="0">
                  <c:v>0.72224679999999997</c:v>
                </c:pt>
                <c:pt idx="1">
                  <c:v>0.26700000000000002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17-4E4C-BFDB-0C6268A3CF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5576504"/>
        <c:axId val="925579128"/>
      </c:barChart>
      <c:catAx>
        <c:axId val="925576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6D6E71">
                <a:alpha val="25000"/>
              </a:srgb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25579128"/>
        <c:crosses val="autoZero"/>
        <c:auto val="1"/>
        <c:lblAlgn val="ctr"/>
        <c:lblOffset val="100"/>
        <c:noMultiLvlLbl val="0"/>
      </c:catAx>
      <c:valAx>
        <c:axId val="925579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6D6E71">
                  <a:alpha val="25000"/>
                </a:srgbClr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solidFill>
              <a:srgbClr val="6D6E71">
                <a:alpha val="2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25576504"/>
        <c:crosses val="autoZero"/>
        <c:crossBetween val="between"/>
      </c:valAx>
      <c:spPr>
        <a:noFill/>
        <a:ln>
          <a:solidFill>
            <a:srgbClr val="6D6E71">
              <a:alpha val="0"/>
            </a:srgbClr>
          </a:solidFill>
        </a:ln>
        <a:effectLst/>
      </c:spPr>
    </c:plotArea>
    <c:legend>
      <c:legendPos val="t"/>
      <c:layout>
        <c:manualLayout>
          <c:xMode val="edge"/>
          <c:yMode val="edge"/>
          <c:x val="0.56458917867411651"/>
          <c:y val="8.07969873331051E-2"/>
          <c:w val="0.28502090033538086"/>
          <c:h val="0.200366997603560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zero"/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3.7702990035893294E-2"/>
          <c:y val="0.10180360721442885"/>
          <c:w val="0.95004586141893055"/>
          <c:h val="0.864625393219673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[2]diagformat2!$B$26</c:f>
              <c:strCache>
                <c:ptCount val="1"/>
                <c:pt idx="0">
                  <c:v>Plní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[2]diagformat2!$A$27:$A$37</c:f>
              <c:strCache>
                <c:ptCount val="11"/>
                <c:pt idx="0">
                  <c:v>Duševné poruchy (F)</c:v>
                </c:pt>
                <c:pt idx="1">
                  <c:v>Choroby obehovej sústavy (I)</c:v>
                </c:pt>
                <c:pt idx="2">
                  <c:v>Poranenia (S,T)</c:v>
                </c:pt>
                <c:pt idx="3">
                  <c:v>Choroby nervovej sústavy (G)</c:v>
                </c:pt>
                <c:pt idx="4">
                  <c:v>Choroby tráviacej sústavy (K)</c:v>
                </c:pt>
                <c:pt idx="5">
                  <c:v>Choroby oka a ucha (H)</c:v>
                </c:pt>
                <c:pt idx="6">
                  <c:v>Choroby močovopohlavnej sústavy (N)</c:v>
                </c:pt>
                <c:pt idx="7">
                  <c:v>Metabolické choroby (E)</c:v>
                </c:pt>
                <c:pt idx="8">
                  <c:v>Choroby svalovej a kostrovej sústavy (M)</c:v>
                </c:pt>
                <c:pt idx="9">
                  <c:v>Choroby dýchacej sústavy (J)</c:v>
                </c:pt>
                <c:pt idx="10">
                  <c:v>Nádory (C,D00 - D48)</c:v>
                </c:pt>
              </c:strCache>
            </c:strRef>
          </c:cat>
          <c:val>
            <c:numRef>
              <c:f>[2]diagformat2!$B$27:$B$37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1.8254060000000003E-2</c:v>
                </c:pt>
                <c:pt idx="4">
                  <c:v>0.1283165</c:v>
                </c:pt>
                <c:pt idx="5">
                  <c:v>0.16955974999999998</c:v>
                </c:pt>
                <c:pt idx="6">
                  <c:v>0.27044830999999997</c:v>
                </c:pt>
                <c:pt idx="7">
                  <c:v>0.22652981</c:v>
                </c:pt>
                <c:pt idx="8">
                  <c:v>0.33407992999999997</c:v>
                </c:pt>
                <c:pt idx="9">
                  <c:v>0.36827406000000001</c:v>
                </c:pt>
                <c:pt idx="10">
                  <c:v>0.40568190000000004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3B-409B-A0A0-938824252515}"/>
            </c:ext>
          </c:extLst>
        </c:ser>
        <c:ser>
          <c:idx val="0"/>
          <c:order val="1"/>
          <c:tx>
            <c:strRef>
              <c:f>[2]diagformat2!$C$26</c:f>
              <c:strCache>
                <c:ptCount val="1"/>
                <c:pt idx="0">
                  <c:v>Čiastoční</c:v>
                </c:pt>
              </c:strCache>
            </c:strRef>
          </c:tx>
          <c:spPr>
            <a:solidFill>
              <a:srgbClr val="2C3182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[2]diagformat2!$A$27:$A$37</c:f>
              <c:strCache>
                <c:ptCount val="11"/>
                <c:pt idx="0">
                  <c:v>Duševné poruchy (F)</c:v>
                </c:pt>
                <c:pt idx="1">
                  <c:v>Choroby obehovej sústavy (I)</c:v>
                </c:pt>
                <c:pt idx="2">
                  <c:v>Poranenia (S,T)</c:v>
                </c:pt>
                <c:pt idx="3">
                  <c:v>Choroby nervovej sústavy (G)</c:v>
                </c:pt>
                <c:pt idx="4">
                  <c:v>Choroby tráviacej sústavy (K)</c:v>
                </c:pt>
                <c:pt idx="5">
                  <c:v>Choroby oka a ucha (H)</c:v>
                </c:pt>
                <c:pt idx="6">
                  <c:v>Choroby močovopohlavnej sústavy (N)</c:v>
                </c:pt>
                <c:pt idx="7">
                  <c:v>Metabolické choroby (E)</c:v>
                </c:pt>
                <c:pt idx="8">
                  <c:v>Choroby svalovej a kostrovej sústavy (M)</c:v>
                </c:pt>
                <c:pt idx="9">
                  <c:v>Choroby dýchacej sústavy (J)</c:v>
                </c:pt>
                <c:pt idx="10">
                  <c:v>Nádory (C,D00 - D48)</c:v>
                </c:pt>
              </c:strCache>
            </c:strRef>
          </c:cat>
          <c:val>
            <c:numRef>
              <c:f>[2]diagformat2!$C$27:$C$37</c:f>
              <c:numCache>
                <c:formatCode>General</c:formatCode>
                <c:ptCount val="11"/>
                <c:pt idx="0">
                  <c:v>-0.13225910000000002</c:v>
                </c:pt>
                <c:pt idx="1">
                  <c:v>0.23153009999999999</c:v>
                </c:pt>
                <c:pt idx="2">
                  <c:v>0.23030390000000001</c:v>
                </c:pt>
                <c:pt idx="3">
                  <c:v>0.20550080000000001</c:v>
                </c:pt>
                <c:pt idx="4">
                  <c:v>0.35884010000000005</c:v>
                </c:pt>
                <c:pt idx="5">
                  <c:v>0.37047809999999998</c:v>
                </c:pt>
                <c:pt idx="6">
                  <c:v>0.27151459999999999</c:v>
                </c:pt>
                <c:pt idx="7">
                  <c:v>0.32179730000000001</c:v>
                </c:pt>
                <c:pt idx="8">
                  <c:v>0.176814</c:v>
                </c:pt>
                <c:pt idx="9">
                  <c:v>0.27619109999999997</c:v>
                </c:pt>
                <c:pt idx="10">
                  <c:v>0.3642879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3B-409B-A0A0-9388242525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5576504"/>
        <c:axId val="925579128"/>
        <c:extLst/>
      </c:barChart>
      <c:catAx>
        <c:axId val="9255765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6D6E71">
                <a:alpha val="25000"/>
              </a:srgb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25579128"/>
        <c:crosses val="autoZero"/>
        <c:auto val="1"/>
        <c:lblAlgn val="ctr"/>
        <c:lblOffset val="100"/>
        <c:noMultiLvlLbl val="0"/>
      </c:catAx>
      <c:valAx>
        <c:axId val="92557912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rgbClr val="6D6E71">
                  <a:alpha val="25000"/>
                </a:srgb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 w="9525">
            <a:solidFill>
              <a:srgbClr val="6D6E71">
                <a:alpha val="2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25576504"/>
        <c:crosses val="autoZero"/>
        <c:crossBetween val="between"/>
      </c:valAx>
      <c:spPr>
        <a:noFill/>
        <a:ln>
          <a:solidFill>
            <a:srgbClr val="6D6E71">
              <a:alpha val="0"/>
            </a:srgbClr>
          </a:solidFill>
        </a:ln>
        <a:effectLst/>
      </c:spPr>
    </c:plotArea>
    <c:legend>
      <c:legendPos val="r"/>
      <c:layout>
        <c:manualLayout>
          <c:xMode val="edge"/>
          <c:yMode val="edge"/>
          <c:x val="0.81164761865684731"/>
          <c:y val="0.10512586043816054"/>
          <c:w val="0.15631237566550354"/>
          <c:h val="0.204734391829459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zero"/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802565790316067"/>
          <c:y val="5.0925925925925923E-2"/>
          <c:w val="0.86705962972513329"/>
          <c:h val="0.8890517331866592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'Graf 24'!$C$9</c:f>
              <c:strCache>
                <c:ptCount val="1"/>
                <c:pt idx="0">
                  <c:v>Skutočný príjem zo zamestnania</c:v>
                </c:pt>
              </c:strCache>
            </c:strRef>
          </c:tx>
          <c:spPr>
            <a:solidFill>
              <a:schemeClr val="accent3"/>
            </a:solidFill>
            <a:ln w="6350">
              <a:solidFill>
                <a:schemeClr val="accent3"/>
              </a:solidFill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24'!$A$10:$A$17</c:f>
              <c:strCache>
                <c:ptCount val="8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Jan 2026</c:v>
                </c:pt>
              </c:strCache>
            </c:strRef>
          </c:cat>
          <c:val>
            <c:numRef>
              <c:f>'Graf 24'!$C$10:$C$17</c:f>
              <c:numCache>
                <c:formatCode>_-* #\ ##0_-;\-* #\ ##0_-;_-* "-"??_-;_-@_-</c:formatCode>
                <c:ptCount val="8"/>
                <c:pt idx="0">
                  <c:v>1661.0858256022166</c:v>
                </c:pt>
                <c:pt idx="1">
                  <c:v>1946.1150004069002</c:v>
                </c:pt>
                <c:pt idx="2">
                  <c:v>2198.3267008463499</c:v>
                </c:pt>
                <c:pt idx="3">
                  <c:v>1426.1216672261583</c:v>
                </c:pt>
                <c:pt idx="4">
                  <c:v>2519.4141438802085</c:v>
                </c:pt>
                <c:pt idx="5">
                  <c:v>2556.3233439127584</c:v>
                </c:pt>
                <c:pt idx="6">
                  <c:v>2346.7541809081999</c:v>
                </c:pt>
                <c:pt idx="7">
                  <c:v>2959.9566666666669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3-467A-80AE-58E46A11097A}"/>
            </c:ext>
          </c:extLst>
        </c:ser>
        <c:ser>
          <c:idx val="4"/>
          <c:order val="3"/>
          <c:tx>
            <c:strRef>
              <c:f>'Graf 24'!$F$9</c:f>
              <c:strCache>
                <c:ptCount val="1"/>
                <c:pt idx="0">
                  <c:v>Invalidný dôchodok</c:v>
                </c:pt>
              </c:strCache>
            </c:strRef>
          </c:tx>
          <c:spPr>
            <a:solidFill>
              <a:schemeClr val="accent2"/>
            </a:solidFill>
            <a:ln w="6350">
              <a:solidFill>
                <a:schemeClr val="accent2"/>
              </a:solidFill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2C3-467A-80AE-58E46A11097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24'!$A$10:$A$17</c:f>
              <c:strCache>
                <c:ptCount val="8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Jan 2026</c:v>
                </c:pt>
              </c:strCache>
            </c:strRef>
          </c:cat>
          <c:val>
            <c:numRef>
              <c:f>'Graf 24'!$F$10:$F$17</c:f>
              <c:numCache>
                <c:formatCode>_-* #\ ##0_-;\-* #\ ##0_-;_-* "-"??_-;_-@_-</c:formatCode>
                <c:ptCount val="8"/>
                <c:pt idx="4">
                  <c:v>742.6</c:v>
                </c:pt>
                <c:pt idx="5">
                  <c:v>762</c:v>
                </c:pt>
                <c:pt idx="6">
                  <c:v>772</c:v>
                </c:pt>
                <c:pt idx="7">
                  <c:v>737.56472840518325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C3-467A-80AE-58E46A11097A}"/>
            </c:ext>
          </c:extLst>
        </c:ser>
        <c:ser>
          <c:idx val="3"/>
          <c:order val="4"/>
          <c:tx>
            <c:strRef>
              <c:f>'Graf 24'!$E$9</c:f>
              <c:strCache>
                <c:ptCount val="1"/>
                <c:pt idx="0">
                  <c:v>Krátenie</c:v>
                </c:pt>
              </c:strCache>
            </c:strRef>
          </c:tx>
          <c:spPr>
            <a:pattFill prst="pct10">
              <a:fgClr>
                <a:schemeClr val="accent2"/>
              </a:fgClr>
              <a:bgClr>
                <a:schemeClr val="bg1"/>
              </a:bgClr>
            </a:pattFill>
            <a:ln w="6350">
              <a:solidFill>
                <a:srgbClr val="00B0F0"/>
              </a:solidFill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24'!$A$10:$A$17</c:f>
              <c:strCache>
                <c:ptCount val="8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Jan 2026</c:v>
                </c:pt>
              </c:strCache>
            </c:strRef>
          </c:cat>
          <c:val>
            <c:numRef>
              <c:f>'Graf 24'!$E$10:$E$17</c:f>
              <c:numCache>
                <c:formatCode>_-* #\ ##0_-;\-* #\ ##0_-;_-* "-"??_-;_-@_-</c:formatCode>
                <c:ptCount val="8"/>
                <c:pt idx="7">
                  <c:v>163.43527159481675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C3-467A-80AE-58E46A110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4"/>
        <c:overlap val="100"/>
        <c:axId val="1443824783"/>
        <c:axId val="1443827183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'Graf 24'!$D$9</c15:sqref>
                        </c15:formulaRef>
                      </c:ext>
                    </c:extLst>
                    <c:strCache>
                      <c:ptCount val="1"/>
                      <c:pt idx="0">
                        <c:v>Dôchodok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'Graf 24'!$A$10:$A$17</c15:sqref>
                        </c15:formulaRef>
                      </c:ext>
                    </c:extLst>
                    <c:strCache>
                      <c:ptCount val="8"/>
                      <c:pt idx="0">
                        <c:v>2019</c:v>
                      </c:pt>
                      <c:pt idx="1">
                        <c:v>2020</c:v>
                      </c:pt>
                      <c:pt idx="2">
                        <c:v>2021</c:v>
                      </c:pt>
                      <c:pt idx="3">
                        <c:v>2022</c:v>
                      </c:pt>
                      <c:pt idx="4">
                        <c:v>2023</c:v>
                      </c:pt>
                      <c:pt idx="5">
                        <c:v>2024</c:v>
                      </c:pt>
                      <c:pt idx="6">
                        <c:v>2025</c:v>
                      </c:pt>
                      <c:pt idx="7">
                        <c:v>Jan 2026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'Graf 24'!$D$10:$D$17</c15:sqref>
                        </c15:formulaRef>
                      </c:ext>
                    </c:extLst>
                    <c:numCache>
                      <c:formatCode>_-* #\ ##0_-;\-* #\ ##0_-;_-* "-"??_-;_-@_-</c:formatCode>
                      <c:ptCount val="8"/>
                      <c:pt idx="4">
                        <c:v>742.6</c:v>
                      </c:pt>
                      <c:pt idx="5">
                        <c:v>762</c:v>
                      </c:pt>
                      <c:pt idx="6">
                        <c:v>772</c:v>
                      </c:pt>
                      <c:pt idx="7">
                        <c:v>901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9-42C3-467A-80AE-58E46A11097A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0"/>
          <c:order val="0"/>
          <c:tx>
            <c:strRef>
              <c:f>'Graf 24'!$B$9</c:f>
              <c:strCache>
                <c:ptCount val="1"/>
                <c:pt idx="0">
                  <c:v>Referenčný príjem zo zamestnania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Pt>
            <c:idx val="6"/>
            <c:marker>
              <c:symbol val="none"/>
            </c:marker>
            <c:bubble3D val="0"/>
            <c:spPr>
              <a:ln w="28575" cap="rnd">
                <a:solidFill>
                  <a:schemeClr val="accent6"/>
                </a:solidFill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42C3-467A-80AE-58E46A11097A}"/>
              </c:ext>
            </c:extLst>
          </c:dPt>
          <c:dPt>
            <c:idx val="7"/>
            <c:marker>
              <c:symbol val="none"/>
            </c:marker>
            <c:bubble3D val="0"/>
            <c:spPr>
              <a:ln w="28575" cap="rnd">
                <a:solidFill>
                  <a:schemeClr val="accent6"/>
                </a:solidFill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42C3-467A-80AE-58E46A11097A}"/>
              </c:ext>
            </c:extLst>
          </c:dPt>
          <c:cat>
            <c:strRef>
              <c:f>'Graf 24'!$A$10:$A$17</c:f>
              <c:strCache>
                <c:ptCount val="8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Jan 2026</c:v>
                </c:pt>
              </c:strCache>
            </c:strRef>
          </c:cat>
          <c:val>
            <c:numRef>
              <c:f>'Graf 24'!$B$10:$B$17</c:f>
              <c:numCache>
                <c:formatCode>_-* #\ ##0_-;\-* #\ ##0_-;_-* "-"??_-;_-@_-</c:formatCode>
                <c:ptCount val="8"/>
                <c:pt idx="0">
                  <c:v>1676.8478968251623</c:v>
                </c:pt>
                <c:pt idx="1">
                  <c:v>1754.0711552315843</c:v>
                </c:pt>
                <c:pt idx="2">
                  <c:v>1862.5514468025103</c:v>
                </c:pt>
                <c:pt idx="3">
                  <c:v>2007.8047185669705</c:v>
                </c:pt>
                <c:pt idx="4">
                  <c:v>2083.1893279637156</c:v>
                </c:pt>
                <c:pt idx="5">
                  <c:v>2226.6039507184996</c:v>
                </c:pt>
                <c:pt idx="6">
                  <c:v>2226.6039507184996</c:v>
                </c:pt>
                <c:pt idx="7">
                  <c:v>2226.6039507184996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2C3-467A-80AE-58E46A110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3824783"/>
        <c:axId val="1443827183"/>
      </c:lineChart>
      <c:catAx>
        <c:axId val="144382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443827183"/>
        <c:crosses val="autoZero"/>
        <c:auto val="1"/>
        <c:lblAlgn val="ctr"/>
        <c:lblOffset val="100"/>
        <c:noMultiLvlLbl val="0"/>
      </c:catAx>
      <c:valAx>
        <c:axId val="1443827183"/>
        <c:scaling>
          <c:orientation val="minMax"/>
          <c:max val="5000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443824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5.65784531612653E-2"/>
          <c:y val="6.703454923386501E-2"/>
          <c:w val="0.55252649380776586"/>
          <c:h val="0.214098099079115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  <c:userShapes r:id="rId3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78600620614919"/>
          <c:y val="5.0925925925925923E-2"/>
          <c:w val="0.85620055515077109"/>
          <c:h val="0.78636460844342837"/>
        </c:manualLayout>
      </c:layout>
      <c:lineChart>
        <c:grouping val="standard"/>
        <c:varyColors val="0"/>
        <c:ser>
          <c:idx val="0"/>
          <c:order val="0"/>
          <c:tx>
            <c:strRef>
              <c:f>'Graf 25'!$B$9</c:f>
              <c:strCache>
                <c:ptCount val="1"/>
                <c:pt idx="0">
                  <c:v>Variant 1 - úspora 72 mil. eur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numRef>
              <c:f>'Graf 25'!$A$10:$A$20</c:f>
              <c:numCache>
                <c:formatCode>General</c:formatCode>
                <c:ptCount val="1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</c:numCache>
            </c:numRef>
          </c:cat>
          <c:val>
            <c:numRef>
              <c:f>'Graf 25'!$B$10:$B$20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0.16666666666666666</c:v>
                </c:pt>
                <c:pt idx="4">
                  <c:v>0.33333333333333331</c:v>
                </c:pt>
                <c:pt idx="5">
                  <c:v>0.5</c:v>
                </c:pt>
                <c:pt idx="6">
                  <c:v>0.66666666666666663</c:v>
                </c:pt>
                <c:pt idx="7">
                  <c:v>0.83333333333333337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3E-45EE-AD4E-8E22410FC5FB}"/>
            </c:ext>
          </c:extLst>
        </c:ser>
        <c:ser>
          <c:idx val="1"/>
          <c:order val="1"/>
          <c:tx>
            <c:strRef>
              <c:f>'Graf 25'!$C$9</c:f>
              <c:strCache>
                <c:ptCount val="1"/>
                <c:pt idx="0">
                  <c:v>Variant 2 - úspora 36 mil. eur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'Graf 25'!$A$10:$A$20</c:f>
              <c:numCache>
                <c:formatCode>General</c:formatCode>
                <c:ptCount val="1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</c:numCache>
            </c:numRef>
          </c:cat>
          <c:val>
            <c:numRef>
              <c:f>'Graf 25'!$C$10:$C$20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8.3333333333333329E-2</c:v>
                </c:pt>
                <c:pt idx="4">
                  <c:v>0.16666666666666666</c:v>
                </c:pt>
                <c:pt idx="5">
                  <c:v>0.25</c:v>
                </c:pt>
                <c:pt idx="6">
                  <c:v>0.33333333333333331</c:v>
                </c:pt>
                <c:pt idx="7">
                  <c:v>0.41666666666666669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3E-45EE-AD4E-8E22410FC5FB}"/>
            </c:ext>
          </c:extLst>
        </c:ser>
        <c:ser>
          <c:idx val="2"/>
          <c:order val="2"/>
          <c:tx>
            <c:strRef>
              <c:f>'Graf 25'!$D$9</c:f>
              <c:strCache>
                <c:ptCount val="1"/>
                <c:pt idx="0">
                  <c:v>Variant 3 - úspora 35 mil. eur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'Graf 25'!$A$10:$A$20</c:f>
              <c:numCache>
                <c:formatCode>General</c:formatCode>
                <c:ptCount val="1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</c:numCache>
            </c:numRef>
          </c:cat>
          <c:val>
            <c:numRef>
              <c:f>'Graf 25'!$D$10:$D$20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0.16000000000000003</c:v>
                </c:pt>
                <c:pt idx="5">
                  <c:v>0.32000000000000006</c:v>
                </c:pt>
                <c:pt idx="6">
                  <c:v>0.48</c:v>
                </c:pt>
                <c:pt idx="7">
                  <c:v>0.64000000000000012</c:v>
                </c:pt>
                <c:pt idx="8">
                  <c:v>0.8</c:v>
                </c:pt>
                <c:pt idx="9">
                  <c:v>0.8</c:v>
                </c:pt>
                <c:pt idx="10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3E-45EE-AD4E-8E22410FC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07261263"/>
        <c:axId val="1007267983"/>
      </c:lineChart>
      <c:catAx>
        <c:axId val="10072612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Celkový príjem ako násobok priemernej mzdy</a:t>
                </a:r>
                <a:r>
                  <a:rPr lang="en-US"/>
                  <a:t>*</a:t>
                </a:r>
                <a:endParaRPr lang="sk-SK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007267983"/>
        <c:crosses val="autoZero"/>
        <c:auto val="1"/>
        <c:lblAlgn val="ctr"/>
        <c:lblOffset val="100"/>
        <c:noMultiLvlLbl val="0"/>
      </c:catAx>
      <c:valAx>
        <c:axId val="1007267983"/>
        <c:scaling>
          <c:orientation val="minMax"/>
          <c:max val="1.01"/>
          <c:min val="0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/>
                  <a:t>Krátenie dôchodku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007261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060102310444813"/>
          <c:y val="0.11631889763779528"/>
          <c:w val="0.40274002182995428"/>
          <c:h val="0.230903324584426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3455044897935246E-2"/>
                      <c:h val="5.303499918831016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0BDE-42BE-A9B6-61DB1C59956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3455044897935246E-2"/>
                      <c:h val="5.303499918831016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0BDE-42BE-A9B6-61DB1C59956F}"/>
                </c:ext>
              </c:extLst>
            </c:dLbl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3455044897935246E-2"/>
                      <c:h val="5.303499918831016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0BDE-42BE-A9B6-61DB1C59956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8738518998437441E-2"/>
                      <c:h val="5.303499918831016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0BDE-42BE-A9B6-61DB1C5995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overflow" horzOverflow="overflow" vert="horz" wrap="none" lIns="36000" tIns="36000" rIns="36000" bIns="36000" anchor="ctr" anchorCtr="1">
                <a:noAutofit/>
              </a:bodyPr>
              <a:lstStyle/>
              <a:p>
                <a:pPr algn="ctr"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 26'!$B$9:$F$9</c15:sqref>
                  </c15:fullRef>
                </c:ext>
              </c:extLst>
              <c:f>('Graf 26'!$B$9,'Graf 26'!$D$9:$F$9)</c:f>
              <c:strCache>
                <c:ptCount val="4"/>
                <c:pt idx="0">
                  <c:v>Odpracoval 11 mesiacov, poberá pomoc v hmotnej núdzi</c:v>
                </c:pt>
                <c:pt idx="1">
                  <c:v>Nepracoval, má invalidný dôchodok z mladosti</c:v>
                </c:pt>
                <c:pt idx="2">
                  <c:v>Odpracoval rok za priemernú mzdu, má invalidný dôchodok</c:v>
                </c:pt>
                <c:pt idx="3">
                  <c:v>Nepracoval, ale doplatil si poistné 13,2 tis. eur, má invalidný dôchodok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 26'!$B$10:$F$10</c15:sqref>
                  </c15:fullRef>
                </c:ext>
              </c:extLst>
              <c:f>('Graf 26'!$B$10,'Graf 26'!$D$10:$F$10)</c:f>
              <c:numCache>
                <c:formatCode>_-* #\ ##0_-;\-* #\ ##0_-;_-* "-"??_-;_-@_-</c:formatCode>
                <c:ptCount val="4"/>
                <c:pt idx="0">
                  <c:v>271.89999999999998</c:v>
                </c:pt>
                <c:pt idx="1">
                  <c:v>618</c:v>
                </c:pt>
                <c:pt idx="2">
                  <c:v>842.02850159999991</c:v>
                </c:pt>
                <c:pt idx="3">
                  <c:v>2007.8552360879999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 26'!$C$10</c15:sqref>
                  <c15:dLbl>
                    <c:idx val="0"/>
                    <c:dLblPos val="outEnd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layout>
                          <c:manualLayout>
                            <c:w val="0"/>
                            <c:h val="0"/>
                          </c:manualLayout>
                        </c15:layout>
                      </c:ext>
                      <c:ext xmlns:c16="http://schemas.microsoft.com/office/drawing/2014/chart" uri="{C3380CC4-5D6E-409C-BE32-E72D297353CC}">
                        <c16:uniqueId val="{00000000-EF15-446A-80EC-E7A3F8E2D492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00C1-4AF7-9BBD-F228B73C829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48"/>
        <c:overlap val="-27"/>
        <c:axId val="1570770239"/>
        <c:axId val="1570765439"/>
      </c:barChart>
      <c:catAx>
        <c:axId val="1570770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70765439"/>
        <c:crosses val="autoZero"/>
        <c:auto val="1"/>
        <c:lblAlgn val="ctr"/>
        <c:lblOffset val="100"/>
        <c:noMultiLvlLbl val="0"/>
      </c:catAx>
      <c:valAx>
        <c:axId val="1570765439"/>
        <c:scaling>
          <c:orientation val="minMax"/>
          <c:max val="2500"/>
          <c:min val="0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707702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7481633259941E-2"/>
          <c:y val="6.414960007758623E-2"/>
          <c:w val="0.90171334514348456"/>
          <c:h val="0.80998253930806408"/>
        </c:manualLayout>
      </c:layout>
      <c:lineChart>
        <c:grouping val="standard"/>
        <c:varyColors val="0"/>
        <c:ser>
          <c:idx val="0"/>
          <c:order val="0"/>
          <c:tx>
            <c:strRef>
              <c:f>'Graf 27'!$D$9</c:f>
              <c:strCache>
                <c:ptCount val="1"/>
                <c:pt idx="0">
                  <c:v> Aktuálne platný minimálny počet odpracovaných rokov 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tx2"/>
              </a:solidFill>
              <a:ln w="9525">
                <a:noFill/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843-4008-AEBF-008D67F58F61}"/>
                </c:ext>
              </c:extLst>
            </c:dLbl>
            <c:dLbl>
              <c:idx val="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843-4008-AEBF-008D67F58F61}"/>
                </c:ext>
              </c:extLst>
            </c:dLbl>
            <c:dLbl>
              <c:idx val="1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843-4008-AEBF-008D67F58F61}"/>
                </c:ext>
              </c:extLst>
            </c:dLbl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843-4008-AEBF-008D67F58F61}"/>
                </c:ext>
              </c:extLst>
            </c:dLbl>
            <c:dLbl>
              <c:idx val="2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843-4008-AEBF-008D67F58F61}"/>
                </c:ext>
              </c:extLst>
            </c:dLbl>
            <c:dLbl>
              <c:idx val="2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843-4008-AEBF-008D67F58F61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 27'!$A$10:$A$52</c:f>
              <c:numCache>
                <c:formatCode>_-* #\ ##0_-;\-* #\ ##0_-;_-* "-"??_-;_-@_-</c:formatCode>
                <c:ptCount val="43"/>
                <c:pt idx="0">
                  <c:v>18</c:v>
                </c:pt>
                <c:pt idx="2">
                  <c:v>20</c:v>
                </c:pt>
                <c:pt idx="6">
                  <c:v>24</c:v>
                </c:pt>
                <c:pt idx="10">
                  <c:v>28</c:v>
                </c:pt>
                <c:pt idx="16">
                  <c:v>34</c:v>
                </c:pt>
                <c:pt idx="22">
                  <c:v>40</c:v>
                </c:pt>
                <c:pt idx="27">
                  <c:v>45</c:v>
                </c:pt>
                <c:pt idx="42">
                  <c:v>60</c:v>
                </c:pt>
              </c:numCache>
            </c:numRef>
          </c:cat>
          <c:val>
            <c:numRef>
              <c:f>'Graf 27'!$D$10:$D$52</c:f>
              <c:numCache>
                <c:formatCode>_-* #\ ##0_-;\-* #\ ##0_-;_-* "-"??_-;_-@_-</c:formatCode>
                <c:ptCount val="4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8</c:v>
                </c:pt>
                <c:pt idx="17">
                  <c:v>8</c:v>
                </c:pt>
                <c:pt idx="18">
                  <c:v>8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15</c:v>
                </c:pt>
                <c:pt idx="28">
                  <c:v>15</c:v>
                </c:pt>
                <c:pt idx="29">
                  <c:v>15</c:v>
                </c:pt>
                <c:pt idx="30">
                  <c:v>15</c:v>
                </c:pt>
                <c:pt idx="31">
                  <c:v>15</c:v>
                </c:pt>
                <c:pt idx="32">
                  <c:v>15</c:v>
                </c:pt>
                <c:pt idx="33">
                  <c:v>15</c:v>
                </c:pt>
                <c:pt idx="34">
                  <c:v>15</c:v>
                </c:pt>
                <c:pt idx="35">
                  <c:v>15</c:v>
                </c:pt>
                <c:pt idx="36">
                  <c:v>15</c:v>
                </c:pt>
                <c:pt idx="37">
                  <c:v>15</c:v>
                </c:pt>
                <c:pt idx="38">
                  <c:v>15</c:v>
                </c:pt>
                <c:pt idx="39">
                  <c:v>15</c:v>
                </c:pt>
                <c:pt idx="40">
                  <c:v>15</c:v>
                </c:pt>
                <c:pt idx="41">
                  <c:v>15</c:v>
                </c:pt>
                <c:pt idx="42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843-4008-AEBF-008D67F58F61}"/>
            </c:ext>
          </c:extLst>
        </c:ser>
        <c:ser>
          <c:idx val="1"/>
          <c:order val="1"/>
          <c:tx>
            <c:strRef>
              <c:f>'Graf 27'!$C$9</c:f>
              <c:strCache>
                <c:ptCount val="1"/>
                <c:pt idx="0">
                  <c:v> Návrh Variant 1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cat>
            <c:numRef>
              <c:f>'Graf 27'!$A$10:$A$52</c:f>
              <c:numCache>
                <c:formatCode>_-* #\ ##0_-;\-* #\ ##0_-;_-* "-"??_-;_-@_-</c:formatCode>
                <c:ptCount val="43"/>
                <c:pt idx="0">
                  <c:v>18</c:v>
                </c:pt>
                <c:pt idx="2">
                  <c:v>20</c:v>
                </c:pt>
                <c:pt idx="6">
                  <c:v>24</c:v>
                </c:pt>
                <c:pt idx="10">
                  <c:v>28</c:v>
                </c:pt>
                <c:pt idx="16">
                  <c:v>34</c:v>
                </c:pt>
                <c:pt idx="22">
                  <c:v>40</c:v>
                </c:pt>
                <c:pt idx="27">
                  <c:v>45</c:v>
                </c:pt>
                <c:pt idx="42">
                  <c:v>60</c:v>
                </c:pt>
              </c:numCache>
            </c:numRef>
          </c:cat>
          <c:val>
            <c:numRef>
              <c:f>'Graf 27'!$C$10:$C$52</c:f>
              <c:numCache>
                <c:formatCode>_(* #,##0.00_);_(* \(#,##0.00\);_(* "-"??_);_(@_)</c:formatCode>
                <c:ptCount val="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0.44444444444444442</c:v>
                </c:pt>
                <c:pt idx="4">
                  <c:v>0.88888888888888884</c:v>
                </c:pt>
                <c:pt idx="5">
                  <c:v>1.3333333333333333</c:v>
                </c:pt>
                <c:pt idx="6">
                  <c:v>1.7777777777777777</c:v>
                </c:pt>
                <c:pt idx="7">
                  <c:v>2.2222222222222223</c:v>
                </c:pt>
                <c:pt idx="8">
                  <c:v>2.6666666666666665</c:v>
                </c:pt>
                <c:pt idx="9">
                  <c:v>3.1111111111111112</c:v>
                </c:pt>
                <c:pt idx="10">
                  <c:v>3.5555555555555554</c:v>
                </c:pt>
                <c:pt idx="11">
                  <c:v>4</c:v>
                </c:pt>
                <c:pt idx="12">
                  <c:v>4.4444444444444446</c:v>
                </c:pt>
                <c:pt idx="13">
                  <c:v>4.8888888888888893</c:v>
                </c:pt>
                <c:pt idx="14">
                  <c:v>5.333333333333333</c:v>
                </c:pt>
                <c:pt idx="15">
                  <c:v>5.7777777777777777</c:v>
                </c:pt>
                <c:pt idx="16">
                  <c:v>6.2222222222222223</c:v>
                </c:pt>
                <c:pt idx="17">
                  <c:v>6.666666666666667</c:v>
                </c:pt>
                <c:pt idx="18">
                  <c:v>7.1111111111111107</c:v>
                </c:pt>
                <c:pt idx="19">
                  <c:v>7.5555555555555554</c:v>
                </c:pt>
                <c:pt idx="20">
                  <c:v>8</c:v>
                </c:pt>
                <c:pt idx="21">
                  <c:v>8.4444444444444446</c:v>
                </c:pt>
                <c:pt idx="22">
                  <c:v>8.8888888888888893</c:v>
                </c:pt>
                <c:pt idx="23">
                  <c:v>9.3333333333333339</c:v>
                </c:pt>
                <c:pt idx="24">
                  <c:v>9.7777777777777786</c:v>
                </c:pt>
                <c:pt idx="25">
                  <c:v>10.222222222222221</c:v>
                </c:pt>
                <c:pt idx="26">
                  <c:v>10.666666666666666</c:v>
                </c:pt>
                <c:pt idx="27">
                  <c:v>11.111111111111111</c:v>
                </c:pt>
                <c:pt idx="28">
                  <c:v>11.555555555555555</c:v>
                </c:pt>
                <c:pt idx="29">
                  <c:v>12</c:v>
                </c:pt>
                <c:pt idx="30">
                  <c:v>12.444444444444445</c:v>
                </c:pt>
                <c:pt idx="31">
                  <c:v>12.888888888888889</c:v>
                </c:pt>
                <c:pt idx="32">
                  <c:v>13.333333333333334</c:v>
                </c:pt>
                <c:pt idx="33">
                  <c:v>13.777777777777779</c:v>
                </c:pt>
                <c:pt idx="34">
                  <c:v>14.222222222222221</c:v>
                </c:pt>
                <c:pt idx="35">
                  <c:v>14.666666666666666</c:v>
                </c:pt>
                <c:pt idx="36">
                  <c:v>15.111111111111111</c:v>
                </c:pt>
                <c:pt idx="37">
                  <c:v>15.555555555555555</c:v>
                </c:pt>
                <c:pt idx="38">
                  <c:v>16</c:v>
                </c:pt>
                <c:pt idx="39">
                  <c:v>16.444444444444443</c:v>
                </c:pt>
                <c:pt idx="40">
                  <c:v>16.888888888888889</c:v>
                </c:pt>
                <c:pt idx="41">
                  <c:v>17.333333333333332</c:v>
                </c:pt>
                <c:pt idx="42">
                  <c:v>17.777777777777779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43-4008-AEBF-008D67F58F61}"/>
            </c:ext>
          </c:extLst>
        </c:ser>
        <c:ser>
          <c:idx val="2"/>
          <c:order val="2"/>
          <c:tx>
            <c:strRef>
              <c:f>'Graf 27'!$B$9</c:f>
              <c:strCache>
                <c:ptCount val="1"/>
                <c:pt idx="0">
                  <c:v> Návrh Variant 2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cat>
            <c:numRef>
              <c:f>'Graf 27'!$A$10:$A$52</c:f>
              <c:numCache>
                <c:formatCode>_-* #\ ##0_-;\-* #\ ##0_-;_-* "-"??_-;_-@_-</c:formatCode>
                <c:ptCount val="43"/>
                <c:pt idx="0">
                  <c:v>18</c:v>
                </c:pt>
                <c:pt idx="2">
                  <c:v>20</c:v>
                </c:pt>
                <c:pt idx="6">
                  <c:v>24</c:v>
                </c:pt>
                <c:pt idx="10">
                  <c:v>28</c:v>
                </c:pt>
                <c:pt idx="16">
                  <c:v>34</c:v>
                </c:pt>
                <c:pt idx="22">
                  <c:v>40</c:v>
                </c:pt>
                <c:pt idx="27">
                  <c:v>45</c:v>
                </c:pt>
                <c:pt idx="42">
                  <c:v>60</c:v>
                </c:pt>
              </c:numCache>
            </c:numRef>
          </c:cat>
          <c:val>
            <c:numRef>
              <c:f>'Graf 27'!$B$10:$B$52</c:f>
              <c:numCache>
                <c:formatCode>_(* #,##0.00_);_(* \(#,##0.00\);_(* "-"??_);_(@_)</c:formatCode>
                <c:ptCount val="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0.33333333333333331</c:v>
                </c:pt>
                <c:pt idx="5">
                  <c:v>0.66666666666666663</c:v>
                </c:pt>
                <c:pt idx="6">
                  <c:v>1</c:v>
                </c:pt>
                <c:pt idx="7">
                  <c:v>1.3333333333333333</c:v>
                </c:pt>
                <c:pt idx="8">
                  <c:v>1.6666666666666667</c:v>
                </c:pt>
                <c:pt idx="9">
                  <c:v>2</c:v>
                </c:pt>
                <c:pt idx="10">
                  <c:v>2.3333333333333335</c:v>
                </c:pt>
                <c:pt idx="11">
                  <c:v>2.6666666666666665</c:v>
                </c:pt>
                <c:pt idx="12">
                  <c:v>3</c:v>
                </c:pt>
                <c:pt idx="13">
                  <c:v>3.3333333333333335</c:v>
                </c:pt>
                <c:pt idx="14">
                  <c:v>3.6666666666666665</c:v>
                </c:pt>
                <c:pt idx="15">
                  <c:v>4</c:v>
                </c:pt>
                <c:pt idx="16">
                  <c:v>4.333333333333333</c:v>
                </c:pt>
                <c:pt idx="17">
                  <c:v>4.666666666666667</c:v>
                </c:pt>
                <c:pt idx="18">
                  <c:v>5</c:v>
                </c:pt>
                <c:pt idx="19">
                  <c:v>5.333333333333333</c:v>
                </c:pt>
                <c:pt idx="20">
                  <c:v>5.666666666666667</c:v>
                </c:pt>
                <c:pt idx="21">
                  <c:v>6</c:v>
                </c:pt>
                <c:pt idx="22">
                  <c:v>6.333333333333333</c:v>
                </c:pt>
                <c:pt idx="23">
                  <c:v>6.666666666666667</c:v>
                </c:pt>
                <c:pt idx="24">
                  <c:v>7</c:v>
                </c:pt>
                <c:pt idx="25">
                  <c:v>7.333333333333333</c:v>
                </c:pt>
                <c:pt idx="26">
                  <c:v>7.666666666666667</c:v>
                </c:pt>
                <c:pt idx="27">
                  <c:v>8</c:v>
                </c:pt>
                <c:pt idx="28">
                  <c:v>8.3333333333333339</c:v>
                </c:pt>
                <c:pt idx="29">
                  <c:v>8.6666666666666661</c:v>
                </c:pt>
                <c:pt idx="30">
                  <c:v>9</c:v>
                </c:pt>
                <c:pt idx="31">
                  <c:v>9.3333333333333339</c:v>
                </c:pt>
                <c:pt idx="32">
                  <c:v>9.6666666666666661</c:v>
                </c:pt>
                <c:pt idx="33">
                  <c:v>10</c:v>
                </c:pt>
                <c:pt idx="34">
                  <c:v>10.333333333333334</c:v>
                </c:pt>
                <c:pt idx="35">
                  <c:v>10.666666666666666</c:v>
                </c:pt>
                <c:pt idx="36">
                  <c:v>11</c:v>
                </c:pt>
                <c:pt idx="37">
                  <c:v>11.333333333333334</c:v>
                </c:pt>
                <c:pt idx="38">
                  <c:v>11.666666666666666</c:v>
                </c:pt>
                <c:pt idx="39">
                  <c:v>12</c:v>
                </c:pt>
                <c:pt idx="40">
                  <c:v>12.333333333333334</c:v>
                </c:pt>
                <c:pt idx="41">
                  <c:v>12.666666666666666</c:v>
                </c:pt>
                <c:pt idx="42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43-4008-AEBF-008D67F58F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4872607"/>
        <c:axId val="1594873567"/>
      </c:lineChart>
      <c:catAx>
        <c:axId val="1594872607"/>
        <c:scaling>
          <c:orientation val="minMax"/>
        </c:scaling>
        <c:delete val="0"/>
        <c:axPos val="b"/>
        <c:numFmt formatCode="_-* #\ ##0_-;\-* #\ 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94873567"/>
        <c:crosses val="autoZero"/>
        <c:auto val="1"/>
        <c:lblAlgn val="ctr"/>
        <c:lblOffset val="100"/>
        <c:noMultiLvlLbl val="0"/>
      </c:catAx>
      <c:valAx>
        <c:axId val="1594873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948726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6.960385143121732E-2"/>
          <c:y val="8.1034753667490411E-2"/>
          <c:w val="0.55783494816712798"/>
          <c:h val="0.262445559955282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8"/>
          <c:order val="0"/>
          <c:tx>
            <c:strRef>
              <c:f>'Graf 3'!$I$201</c:f>
              <c:strCache>
                <c:ptCount val="1"/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2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E81-43F4-BE53-283AD3C8579E}"/>
              </c:ext>
            </c:extLst>
          </c:dPt>
          <c:val>
            <c:numRef>
              <c:f>'Graf 3'!$I$202:$I$227</c:f>
              <c:numCache>
                <c:formatCode>General</c:formatCode>
                <c:ptCount val="2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[1]Graf_3!#REF!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FE81-43F4-BE53-283AD3C8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88352304"/>
        <c:axId val="288354600"/>
      </c:barChart>
      <c:lineChart>
        <c:grouping val="standard"/>
        <c:varyColors val="0"/>
        <c:ser>
          <c:idx val="9"/>
          <c:order val="1"/>
          <c:tx>
            <c:strRef>
              <c:f>'Graf 3'!$J$201</c:f>
              <c:strCache>
                <c:ptCount val="1"/>
              </c:strCache>
            </c:strRef>
          </c:tx>
          <c:spPr>
            <a:ln w="2222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val>
            <c:numRef>
              <c:f>'Graf 3'!$J$202:$J$227</c:f>
              <c:numCache>
                <c:formatCode>General</c:formatCode>
                <c:ptCount val="26"/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[1]Graf_3!#REF!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3-FE81-43F4-BE53-283AD3C8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8352304"/>
        <c:axId val="288354600"/>
      </c:lineChart>
      <c:catAx>
        <c:axId val="28835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8354600"/>
        <c:crosses val="autoZero"/>
        <c:auto val="1"/>
        <c:lblAlgn val="ctr"/>
        <c:lblOffset val="100"/>
        <c:noMultiLvlLbl val="0"/>
      </c:catAx>
      <c:valAx>
        <c:axId val="288354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8352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6.6167352345738464E-2"/>
          <c:y val="0.12613964667180644"/>
          <c:w val="0.31723682725878094"/>
          <c:h val="8.5676188072224033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507582844990282E-2"/>
          <c:y val="6.0601851851851872E-2"/>
          <c:w val="0.90297052113570297"/>
          <c:h val="0.815865048118985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28'!$B$9</c:f>
              <c:strCache>
                <c:ptCount val="1"/>
                <c:pt idx="0">
                  <c:v>ID na 100 obyvateľov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28'!$A$10:$A$19</c:f>
              <c:strCache>
                <c:ptCount val="10"/>
                <c:pt idx="0">
                  <c:v>VK</c:v>
                </c:pt>
                <c:pt idx="1">
                  <c:v>BS</c:v>
                </c:pt>
                <c:pt idx="2">
                  <c:v>ML</c:v>
                </c:pt>
                <c:pt idx="3">
                  <c:v>PD</c:v>
                </c:pt>
                <c:pt idx="4">
                  <c:v>PN</c:v>
                </c:pt>
                <c:pt idx="5">
                  <c:v>BY</c:v>
                </c:pt>
                <c:pt idx="6">
                  <c:v>...</c:v>
                </c:pt>
                <c:pt idx="7">
                  <c:v>KE III</c:v>
                </c:pt>
                <c:pt idx="8">
                  <c:v>BA IV</c:v>
                </c:pt>
                <c:pt idx="9">
                  <c:v>BA I</c:v>
                </c:pt>
              </c:strCache>
            </c:strRef>
          </c:cat>
          <c:val>
            <c:numRef>
              <c:f>'Graf 28'!$B$10:$B$19</c:f>
              <c:numCache>
                <c:formatCode>_-* #\ ##0.0_-;\-* #\ ##0.0_-;_-* "-"??_-;_-@_-</c:formatCode>
                <c:ptCount val="10"/>
                <c:pt idx="0">
                  <c:v>13.014733217551232</c:v>
                </c:pt>
                <c:pt idx="1">
                  <c:v>11.064673249559497</c:v>
                </c:pt>
                <c:pt idx="2">
                  <c:v>10.978232607558398</c:v>
                </c:pt>
                <c:pt idx="3">
                  <c:v>10.5</c:v>
                </c:pt>
                <c:pt idx="4">
                  <c:v>10.138848534689604</c:v>
                </c:pt>
                <c:pt idx="5">
                  <c:v>10.124907458239655</c:v>
                </c:pt>
                <c:pt idx="7">
                  <c:v>4.3113507585041209</c:v>
                </c:pt>
                <c:pt idx="8">
                  <c:v>4.1350157325057655</c:v>
                </c:pt>
                <c:pt idx="9">
                  <c:v>3.4739332458931962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56-45F6-9CD8-1D3E9C2B8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0093088"/>
        <c:axId val="2040093568"/>
      </c:barChart>
      <c:lineChart>
        <c:grouping val="standard"/>
        <c:varyColors val="0"/>
        <c:ser>
          <c:idx val="1"/>
          <c:order val="1"/>
          <c:tx>
            <c:strRef>
              <c:f>'Graf 28'!$C$9</c:f>
              <c:strCache>
                <c:ptCount val="1"/>
                <c:pt idx="0">
                  <c:v>Priemer</c:v>
                </c:pt>
              </c:strCache>
            </c:strRef>
          </c:tx>
          <c:spPr>
            <a:ln w="28575" cap="rnd">
              <a:solidFill>
                <a:schemeClr val="tx2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56-45F6-9CD8-1D3E9C2B87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28'!$A$10:$A$19</c:f>
              <c:strCache>
                <c:ptCount val="10"/>
                <c:pt idx="0">
                  <c:v>VK</c:v>
                </c:pt>
                <c:pt idx="1">
                  <c:v>BS</c:v>
                </c:pt>
                <c:pt idx="2">
                  <c:v>ML</c:v>
                </c:pt>
                <c:pt idx="3">
                  <c:v>PD</c:v>
                </c:pt>
                <c:pt idx="4">
                  <c:v>PN</c:v>
                </c:pt>
                <c:pt idx="5">
                  <c:v>BY</c:v>
                </c:pt>
                <c:pt idx="6">
                  <c:v>...</c:v>
                </c:pt>
                <c:pt idx="7">
                  <c:v>KE III</c:v>
                </c:pt>
                <c:pt idx="8">
                  <c:v>BA IV</c:v>
                </c:pt>
                <c:pt idx="9">
                  <c:v>BA I</c:v>
                </c:pt>
              </c:strCache>
            </c:strRef>
          </c:cat>
          <c:val>
            <c:numRef>
              <c:f>'Graf 28'!$C$10:$C$19</c:f>
              <c:numCache>
                <c:formatCode>_-* #\ ##0.0_-;\-* #\ ##0.0_-;_-* "-"??_-;_-@_-</c:formatCode>
                <c:ptCount val="10"/>
                <c:pt idx="0">
                  <c:v>7.7</c:v>
                </c:pt>
                <c:pt idx="1">
                  <c:v>7.7</c:v>
                </c:pt>
                <c:pt idx="2">
                  <c:v>7.7</c:v>
                </c:pt>
                <c:pt idx="3">
                  <c:v>7.7</c:v>
                </c:pt>
                <c:pt idx="4">
                  <c:v>7.7</c:v>
                </c:pt>
                <c:pt idx="5">
                  <c:v>7.7</c:v>
                </c:pt>
                <c:pt idx="6">
                  <c:v>7.7</c:v>
                </c:pt>
                <c:pt idx="7">
                  <c:v>7.7</c:v>
                </c:pt>
                <c:pt idx="8">
                  <c:v>7.7</c:v>
                </c:pt>
                <c:pt idx="9">
                  <c:v>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56-45F6-9CD8-1D3E9C2B8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0093088"/>
        <c:axId val="2040093568"/>
      </c:lineChart>
      <c:catAx>
        <c:axId val="204009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040093568"/>
        <c:crosses val="autoZero"/>
        <c:auto val="1"/>
        <c:lblAlgn val="ctr"/>
        <c:lblOffset val="100"/>
        <c:noMultiLvlLbl val="0"/>
      </c:catAx>
      <c:valAx>
        <c:axId val="2040093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040093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60298282814075854"/>
          <c:y val="8.4497491611016981E-2"/>
          <c:w val="0.29314025593078319"/>
          <c:h val="7.44819918343540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3.7702990035893294E-2"/>
          <c:y val="3.2095675540557429E-2"/>
          <c:w val="0.95004586141893055"/>
          <c:h val="0.879729721284839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30'!$B$9</c:f>
              <c:strCache>
                <c:ptCount val="1"/>
                <c:pt idx="0">
                  <c:v>Počet zasiahnutých ľudí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30'!$A$10:$A$15</c:f>
              <c:strCache>
                <c:ptCount val="6"/>
                <c:pt idx="0">
                  <c:v>Bez krátenia</c:v>
                </c:pt>
                <c:pt idx="1">
                  <c:v>(0; 50]</c:v>
                </c:pt>
                <c:pt idx="2">
                  <c:v>(50; 100]</c:v>
                </c:pt>
                <c:pt idx="3">
                  <c:v>(100; 200]</c:v>
                </c:pt>
                <c:pt idx="4">
                  <c:v>(200; 500]</c:v>
                </c:pt>
                <c:pt idx="5">
                  <c:v>Nad 500</c:v>
                </c:pt>
              </c:strCache>
            </c:strRef>
          </c:cat>
          <c:val>
            <c:numRef>
              <c:f>'Graf 30'!$B$10:$B$15</c:f>
              <c:numCache>
                <c:formatCode>_-* #\ ##0_-;\-* #\ ##0_-;_-* "-"??_-;_-@_-</c:formatCode>
                <c:ptCount val="6"/>
                <c:pt idx="0">
                  <c:v>190647.08333333334</c:v>
                </c:pt>
                <c:pt idx="1">
                  <c:v>28178.25</c:v>
                </c:pt>
                <c:pt idx="2">
                  <c:v>15098.083333333334</c:v>
                </c:pt>
                <c:pt idx="3">
                  <c:v>7920.833333333333</c:v>
                </c:pt>
                <c:pt idx="4">
                  <c:v>2198.75</c:v>
                </c:pt>
                <c:pt idx="5">
                  <c:v>190.83333333333334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27-4AD3-9EC3-E15FF1C4A1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925576504"/>
        <c:axId val="925579128"/>
      </c:barChart>
      <c:catAx>
        <c:axId val="925576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6D6E71">
                <a:alpha val="25000"/>
              </a:srgb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25579128"/>
        <c:crosses val="autoZero"/>
        <c:auto val="1"/>
        <c:lblAlgn val="ctr"/>
        <c:lblOffset val="100"/>
        <c:noMultiLvlLbl val="0"/>
      </c:catAx>
      <c:valAx>
        <c:axId val="925579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6D6E71">
                  <a:alpha val="25000"/>
                </a:srgb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 w="9525">
            <a:solidFill>
              <a:srgbClr val="6D6E71">
                <a:alpha val="2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25576504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</c:dispUnitsLbl>
        </c:dispUnits>
      </c:valAx>
      <c:spPr>
        <a:noFill/>
        <a:ln>
          <a:solidFill>
            <a:srgbClr val="6D6E71">
              <a:alpha val="0"/>
            </a:srgbClr>
          </a:solidFill>
        </a:ln>
        <a:effectLst/>
      </c:spPr>
    </c:plotArea>
    <c:plotVisOnly val="1"/>
    <c:dispBlanksAs val="zero"/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3.7702990035893294E-2"/>
          <c:y val="3.2095675540557429E-2"/>
          <c:w val="0.95004586141893055"/>
          <c:h val="0.879729721284839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31'!$B$9</c:f>
              <c:strCache>
                <c:ptCount val="1"/>
                <c:pt idx="0">
                  <c:v>Počet zasiahnutých ľudí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31'!$A$10:$A$15</c:f>
              <c:strCache>
                <c:ptCount val="6"/>
                <c:pt idx="0">
                  <c:v>Bez krátenia</c:v>
                </c:pt>
                <c:pt idx="1">
                  <c:v>(0; 50]</c:v>
                </c:pt>
                <c:pt idx="2">
                  <c:v>(50; 100]</c:v>
                </c:pt>
                <c:pt idx="3">
                  <c:v>(100; 200]</c:v>
                </c:pt>
                <c:pt idx="4">
                  <c:v>(200; 500]</c:v>
                </c:pt>
                <c:pt idx="5">
                  <c:v>Nad 500</c:v>
                </c:pt>
              </c:strCache>
            </c:strRef>
          </c:cat>
          <c:val>
            <c:numRef>
              <c:f>'Graf 31'!$B$10:$B$15</c:f>
              <c:numCache>
                <c:formatCode>_-* #\ ##0_-;\-* #\ ##0_-;_-* "-"??_-;_-@_-</c:formatCode>
                <c:ptCount val="6"/>
                <c:pt idx="0">
                  <c:v>193316.25</c:v>
                </c:pt>
                <c:pt idx="1">
                  <c:v>24143</c:v>
                </c:pt>
                <c:pt idx="2">
                  <c:v>10461.916666666666</c:v>
                </c:pt>
                <c:pt idx="3">
                  <c:v>8360.1666666666661</c:v>
                </c:pt>
                <c:pt idx="4">
                  <c:v>5757.666666666667</c:v>
                </c:pt>
                <c:pt idx="5">
                  <c:v>2194.8333333333335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9B-4B88-9F23-37A83229BB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925576504"/>
        <c:axId val="925579128"/>
      </c:barChart>
      <c:catAx>
        <c:axId val="925576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6D6E71">
                <a:alpha val="25000"/>
              </a:srgb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25579128"/>
        <c:crosses val="autoZero"/>
        <c:auto val="1"/>
        <c:lblAlgn val="ctr"/>
        <c:lblOffset val="100"/>
        <c:noMultiLvlLbl val="0"/>
      </c:catAx>
      <c:valAx>
        <c:axId val="925579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6D6E71">
                  <a:alpha val="25000"/>
                </a:srgb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 w="9525">
            <a:solidFill>
              <a:srgbClr val="6D6E71">
                <a:alpha val="2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25576504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</c:dispUnitsLbl>
        </c:dispUnits>
      </c:valAx>
      <c:spPr>
        <a:noFill/>
        <a:ln>
          <a:solidFill>
            <a:srgbClr val="6D6E71">
              <a:alpha val="0"/>
            </a:srgbClr>
          </a:solidFill>
        </a:ln>
        <a:effectLst/>
      </c:spPr>
    </c:plotArea>
    <c:plotVisOnly val="1"/>
    <c:dispBlanksAs val="zero"/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139916895746"/>
          <c:y val="5.0925925925925923E-2"/>
          <c:w val="0.85821566353968237"/>
          <c:h val="0.8380941965587634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'Graf 3'!$A$41</c:f>
              <c:strCache>
                <c:ptCount val="1"/>
                <c:pt idx="0">
                  <c:v>SK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3'!$B$40:$D$40</c:f>
              <c:strCache>
                <c:ptCount val="3"/>
                <c:pt idx="0">
                  <c:v>2013</c:v>
                </c:pt>
                <c:pt idx="1">
                  <c:v>2023</c:v>
                </c:pt>
                <c:pt idx="2">
                  <c:v>2024*</c:v>
                </c:pt>
              </c:strCache>
            </c:strRef>
          </c:cat>
          <c:val>
            <c:numRef>
              <c:f>'Graf 3'!$B$41:$D$41</c:f>
              <c:numCache>
                <c:formatCode>0.00%</c:formatCode>
                <c:ptCount val="3"/>
                <c:pt idx="0">
                  <c:v>4.5999999999999999E-3</c:v>
                </c:pt>
                <c:pt idx="1">
                  <c:v>6.0999999999999995E-3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C6-40D3-8216-87043CC5195B}"/>
            </c:ext>
          </c:extLst>
        </c:ser>
        <c:ser>
          <c:idx val="4"/>
          <c:order val="1"/>
          <c:tx>
            <c:strRef>
              <c:f>'Graf 3'!$A$43</c:f>
              <c:strCache>
                <c:ptCount val="1"/>
                <c:pt idx="0">
                  <c:v>V3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C7C6-40D3-8216-87043CC5195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3'!$B$40:$D$40</c:f>
              <c:strCache>
                <c:ptCount val="3"/>
                <c:pt idx="0">
                  <c:v>2013</c:v>
                </c:pt>
                <c:pt idx="1">
                  <c:v>2023</c:v>
                </c:pt>
                <c:pt idx="2">
                  <c:v>2024*</c:v>
                </c:pt>
              </c:strCache>
            </c:strRef>
          </c:cat>
          <c:val>
            <c:numRef>
              <c:f>'Graf 3'!$B$43:$D$43</c:f>
              <c:numCache>
                <c:formatCode>0.00%</c:formatCode>
                <c:ptCount val="3"/>
                <c:pt idx="0">
                  <c:v>5.0666666666666664E-3</c:v>
                </c:pt>
                <c:pt idx="1">
                  <c:v>6.1999999999999998E-3</c:v>
                </c:pt>
                <c:pt idx="2">
                  <c:v>6.1737233076261475E-3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C6-40D3-8216-87043CC5195B}"/>
            </c:ext>
          </c:extLst>
        </c:ser>
        <c:ser>
          <c:idx val="2"/>
          <c:order val="2"/>
          <c:tx>
            <c:strRef>
              <c:f>'Graf 3'!$A$42</c:f>
              <c:strCache>
                <c:ptCount val="1"/>
                <c:pt idx="0">
                  <c:v>EÚ27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3'!$B$40:$D$40</c:f>
              <c:strCache>
                <c:ptCount val="3"/>
                <c:pt idx="0">
                  <c:v>2013</c:v>
                </c:pt>
                <c:pt idx="1">
                  <c:v>2023</c:v>
                </c:pt>
                <c:pt idx="2">
                  <c:v>2024*</c:v>
                </c:pt>
              </c:strCache>
            </c:strRef>
          </c:cat>
          <c:val>
            <c:numRef>
              <c:f>'Graf 3'!$B$42:$D$42</c:f>
              <c:numCache>
                <c:formatCode>0.00%</c:formatCode>
                <c:ptCount val="3"/>
                <c:pt idx="0">
                  <c:v>7.2148148148148137E-3</c:v>
                </c:pt>
                <c:pt idx="1">
                  <c:v>8.38518518518519E-3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C7C6-40D3-8216-87043CC5195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12"/>
        <c:overlap val="-20"/>
        <c:axId val="973163072"/>
        <c:axId val="973180352"/>
        <c:extLst/>
      </c:barChart>
      <c:catAx>
        <c:axId val="97316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973180352"/>
        <c:crosses val="autoZero"/>
        <c:auto val="1"/>
        <c:lblAlgn val="ctr"/>
        <c:lblOffset val="100"/>
        <c:noMultiLvlLbl val="0"/>
      </c:catAx>
      <c:valAx>
        <c:axId val="97318035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973163072"/>
        <c:crosses val="autoZero"/>
        <c:crossBetween val="between"/>
        <c:majorUnit val="2.0000000000000005E-3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3464475202780685"/>
          <c:y val="4.714065202558361E-2"/>
          <c:w val="0.39989418375538205"/>
          <c:h val="0.144503031178463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938183280575001E-2"/>
          <c:y val="4.3710657615988309E-2"/>
          <c:w val="0.91869144337874653"/>
          <c:h val="0.8446679317990563"/>
        </c:manualLayout>
      </c:layout>
      <c:barChart>
        <c:barDir val="col"/>
        <c:grouping val="clustered"/>
        <c:varyColors val="0"/>
        <c:ser>
          <c:idx val="8"/>
          <c:order val="0"/>
          <c:tx>
            <c:strRef>
              <c:f>'Graf 4'!$C$11</c:f>
              <c:strCache>
                <c:ptCount val="1"/>
                <c:pt idx="0">
                  <c:v>Podiel poberateľov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739-486D-A3FD-05D6E925A7E6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'Graf 4'!$B$12:$B$38</c15:sqref>
                  </c15:fullRef>
                </c:ext>
              </c:extLst>
              <c:f>'Graf 4'!$B$13:$B$38</c:f>
              <c:strCache>
                <c:ptCount val="26"/>
                <c:pt idx="0">
                  <c:v>BE</c:v>
                </c:pt>
                <c:pt idx="1">
                  <c:v>EE</c:v>
                </c:pt>
                <c:pt idx="2">
                  <c:v>DK</c:v>
                </c:pt>
                <c:pt idx="3">
                  <c:v>LV</c:v>
                </c:pt>
                <c:pt idx="4">
                  <c:v>FR</c:v>
                </c:pt>
                <c:pt idx="5">
                  <c:v>SK</c:v>
                </c:pt>
                <c:pt idx="6">
                  <c:v>LT</c:v>
                </c:pt>
                <c:pt idx="7">
                  <c:v>NL</c:v>
                </c:pt>
                <c:pt idx="8">
                  <c:v>IE</c:v>
                </c:pt>
                <c:pt idx="9">
                  <c:v>BG</c:v>
                </c:pt>
                <c:pt idx="10">
                  <c:v>CZ</c:v>
                </c:pt>
                <c:pt idx="11">
                  <c:v>FI</c:v>
                </c:pt>
                <c:pt idx="12">
                  <c:v>LU</c:v>
                </c:pt>
                <c:pt idx="13">
                  <c:v>PL</c:v>
                </c:pt>
                <c:pt idx="14">
                  <c:v>SE</c:v>
                </c:pt>
                <c:pt idx="15">
                  <c:v>IT</c:v>
                </c:pt>
                <c:pt idx="16">
                  <c:v>HR</c:v>
                </c:pt>
                <c:pt idx="17">
                  <c:v>DE</c:v>
                </c:pt>
                <c:pt idx="18">
                  <c:v>ES</c:v>
                </c:pt>
                <c:pt idx="19">
                  <c:v>PT</c:v>
                </c:pt>
                <c:pt idx="20">
                  <c:v>AT</c:v>
                </c:pt>
                <c:pt idx="21">
                  <c:v>RO</c:v>
                </c:pt>
                <c:pt idx="22">
                  <c:v>CY</c:v>
                </c:pt>
                <c:pt idx="23">
                  <c:v>MT</c:v>
                </c:pt>
                <c:pt idx="24">
                  <c:v>EL</c:v>
                </c:pt>
                <c:pt idx="25">
                  <c:v>SI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 4'!$C$12:$C$38</c15:sqref>
                  </c15:fullRef>
                </c:ext>
              </c:extLst>
              <c:f>'Graf 4'!$C$13:$C$38</c:f>
              <c:numCache>
                <c:formatCode>0.0%</c:formatCode>
                <c:ptCount val="26"/>
                <c:pt idx="0">
                  <c:v>0.12926046380817757</c:v>
                </c:pt>
                <c:pt idx="1">
                  <c:v>0.1253804567280595</c:v>
                </c:pt>
                <c:pt idx="2">
                  <c:v>8.8994595541297156E-2</c:v>
                </c:pt>
                <c:pt idx="3">
                  <c:v>8.6903370747849387E-2</c:v>
                </c:pt>
                <c:pt idx="4">
                  <c:v>8.4743327665701931E-2</c:v>
                </c:pt>
                <c:pt idx="5">
                  <c:v>8.3154352593614228E-2</c:v>
                </c:pt>
                <c:pt idx="6">
                  <c:v>7.8215830889516391E-2</c:v>
                </c:pt>
                <c:pt idx="7">
                  <c:v>7.2254340416350274E-2</c:v>
                </c:pt>
                <c:pt idx="8">
                  <c:v>6.6883600651255759E-2</c:v>
                </c:pt>
                <c:pt idx="9">
                  <c:v>5.8916118705618956E-2</c:v>
                </c:pt>
                <c:pt idx="10">
                  <c:v>5.6820432390161726E-2</c:v>
                </c:pt>
                <c:pt idx="11">
                  <c:v>5.5331163270478732E-2</c:v>
                </c:pt>
                <c:pt idx="12">
                  <c:v>4.9277955725024428E-2</c:v>
                </c:pt>
                <c:pt idx="13">
                  <c:v>4.2148631353553706E-2</c:v>
                </c:pt>
                <c:pt idx="14">
                  <c:v>4.147688940365981E-2</c:v>
                </c:pt>
                <c:pt idx="15">
                  <c:v>4.1231246658583881E-2</c:v>
                </c:pt>
                <c:pt idx="16">
                  <c:v>4.0310796494892817E-2</c:v>
                </c:pt>
                <c:pt idx="17">
                  <c:v>4.0136029025231168E-2</c:v>
                </c:pt>
                <c:pt idx="18">
                  <c:v>3.5054632220966116E-2</c:v>
                </c:pt>
                <c:pt idx="19">
                  <c:v>3.4282608599290658E-2</c:v>
                </c:pt>
                <c:pt idx="20">
                  <c:v>3.0021613283531146E-2</c:v>
                </c:pt>
                <c:pt idx="21">
                  <c:v>2.9399134453962347E-2</c:v>
                </c:pt>
                <c:pt idx="22">
                  <c:v>2.6867444437539748E-2</c:v>
                </c:pt>
                <c:pt idx="23">
                  <c:v>2.6509189049246533E-2</c:v>
                </c:pt>
                <c:pt idx="24">
                  <c:v>1.545568419819688E-2</c:v>
                </c:pt>
                <c:pt idx="25">
                  <c:v>1.4824680501356926E-2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4F-48DC-A3F3-3271A8F89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2"/>
        <c:axId val="288352304"/>
        <c:axId val="288354600"/>
      </c:barChart>
      <c:lineChart>
        <c:grouping val="standard"/>
        <c:varyColors val="0"/>
        <c:ser>
          <c:idx val="9"/>
          <c:order val="1"/>
          <c:tx>
            <c:strRef>
              <c:f>'Graf 4'!$D$11</c:f>
              <c:strCache>
                <c:ptCount val="1"/>
                <c:pt idx="0">
                  <c:v>Priemer EÚ</c:v>
                </c:pt>
              </c:strCache>
            </c:strRef>
          </c:tx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'Graf 4'!$B$12:$B$38</c15:sqref>
                  </c15:fullRef>
                </c:ext>
              </c:extLst>
              <c:f>'Graf 4'!$B$13:$B$38</c:f>
              <c:strCache>
                <c:ptCount val="26"/>
                <c:pt idx="0">
                  <c:v>BE</c:v>
                </c:pt>
                <c:pt idx="1">
                  <c:v>EE</c:v>
                </c:pt>
                <c:pt idx="2">
                  <c:v>DK</c:v>
                </c:pt>
                <c:pt idx="3">
                  <c:v>LV</c:v>
                </c:pt>
                <c:pt idx="4">
                  <c:v>FR</c:v>
                </c:pt>
                <c:pt idx="5">
                  <c:v>SK</c:v>
                </c:pt>
                <c:pt idx="6">
                  <c:v>LT</c:v>
                </c:pt>
                <c:pt idx="7">
                  <c:v>NL</c:v>
                </c:pt>
                <c:pt idx="8">
                  <c:v>IE</c:v>
                </c:pt>
                <c:pt idx="9">
                  <c:v>BG</c:v>
                </c:pt>
                <c:pt idx="10">
                  <c:v>CZ</c:v>
                </c:pt>
                <c:pt idx="11">
                  <c:v>FI</c:v>
                </c:pt>
                <c:pt idx="12">
                  <c:v>LU</c:v>
                </c:pt>
                <c:pt idx="13">
                  <c:v>PL</c:v>
                </c:pt>
                <c:pt idx="14">
                  <c:v>SE</c:v>
                </c:pt>
                <c:pt idx="15">
                  <c:v>IT</c:v>
                </c:pt>
                <c:pt idx="16">
                  <c:v>HR</c:v>
                </c:pt>
                <c:pt idx="17">
                  <c:v>DE</c:v>
                </c:pt>
                <c:pt idx="18">
                  <c:v>ES</c:v>
                </c:pt>
                <c:pt idx="19">
                  <c:v>PT</c:v>
                </c:pt>
                <c:pt idx="20">
                  <c:v>AT</c:v>
                </c:pt>
                <c:pt idx="21">
                  <c:v>RO</c:v>
                </c:pt>
                <c:pt idx="22">
                  <c:v>CY</c:v>
                </c:pt>
                <c:pt idx="23">
                  <c:v>MT</c:v>
                </c:pt>
                <c:pt idx="24">
                  <c:v>EL</c:v>
                </c:pt>
                <c:pt idx="25">
                  <c:v>SI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 4'!$D$12:$D$38</c15:sqref>
                  </c15:fullRef>
                </c:ext>
              </c:extLst>
              <c:f>'Graf 4'!$D$13:$D$38</c:f>
              <c:numCache>
                <c:formatCode>0.0%</c:formatCode>
                <c:ptCount val="26"/>
                <c:pt idx="0">
                  <c:v>5.5917484185119902E-2</c:v>
                </c:pt>
                <c:pt idx="1">
                  <c:v>5.5917484185119944E-2</c:v>
                </c:pt>
                <c:pt idx="2">
                  <c:v>5.5917484185119944E-2</c:v>
                </c:pt>
                <c:pt idx="3">
                  <c:v>5.5917484185119944E-2</c:v>
                </c:pt>
                <c:pt idx="4">
                  <c:v>5.5917484185119944E-2</c:v>
                </c:pt>
                <c:pt idx="5">
                  <c:v>5.5917484185119944E-2</c:v>
                </c:pt>
                <c:pt idx="6">
                  <c:v>5.5917484185119944E-2</c:v>
                </c:pt>
                <c:pt idx="7">
                  <c:v>5.5917484185119944E-2</c:v>
                </c:pt>
                <c:pt idx="8">
                  <c:v>5.5917484185119944E-2</c:v>
                </c:pt>
                <c:pt idx="9">
                  <c:v>5.5917484185119944E-2</c:v>
                </c:pt>
                <c:pt idx="10">
                  <c:v>5.5917484185119944E-2</c:v>
                </c:pt>
                <c:pt idx="11">
                  <c:v>5.5917484185119944E-2</c:v>
                </c:pt>
                <c:pt idx="12">
                  <c:v>5.5917484185119944E-2</c:v>
                </c:pt>
                <c:pt idx="13">
                  <c:v>5.5917484185119944E-2</c:v>
                </c:pt>
                <c:pt idx="14">
                  <c:v>5.5917484185119944E-2</c:v>
                </c:pt>
                <c:pt idx="15">
                  <c:v>5.5917484185119944E-2</c:v>
                </c:pt>
                <c:pt idx="16">
                  <c:v>5.5917484185119944E-2</c:v>
                </c:pt>
                <c:pt idx="17">
                  <c:v>5.5917484185119944E-2</c:v>
                </c:pt>
                <c:pt idx="18">
                  <c:v>5.5917484185119944E-2</c:v>
                </c:pt>
                <c:pt idx="19">
                  <c:v>5.5917484185119944E-2</c:v>
                </c:pt>
                <c:pt idx="20">
                  <c:v>5.5917484185119944E-2</c:v>
                </c:pt>
                <c:pt idx="21">
                  <c:v>5.5917484185119944E-2</c:v>
                </c:pt>
                <c:pt idx="22">
                  <c:v>5.5917484185119944E-2</c:v>
                </c:pt>
                <c:pt idx="23">
                  <c:v>5.5917484185119944E-2</c:v>
                </c:pt>
                <c:pt idx="24">
                  <c:v>5.5917484185119944E-2</c:v>
                </c:pt>
                <c:pt idx="25">
                  <c:v>5.5917484185119944E-2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64F-48DC-A3F3-3271A8F89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8352304"/>
        <c:axId val="288354600"/>
      </c:lineChart>
      <c:catAx>
        <c:axId val="28835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8354600"/>
        <c:crosses val="autoZero"/>
        <c:auto val="1"/>
        <c:lblAlgn val="ctr"/>
        <c:lblOffset val="100"/>
        <c:noMultiLvlLbl val="0"/>
      </c:catAx>
      <c:valAx>
        <c:axId val="288354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8352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61139987551006914"/>
          <c:y val="6.3246339490582559E-2"/>
          <c:w val="0.31723682725878094"/>
          <c:h val="8.5676188072224033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8"/>
          <c:order val="0"/>
          <c:tx>
            <c:strRef>
              <c:f>'Graf 5'!$I$201</c:f>
              <c:strCache>
                <c:ptCount val="1"/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2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A95-4E6D-9820-A968C2F556CE}"/>
              </c:ext>
            </c:extLst>
          </c:dPt>
          <c:val>
            <c:numRef>
              <c:f>'Graf 5'!$I$202:$I$227</c:f>
              <c:numCache>
                <c:formatCode>General</c:formatCode>
                <c:ptCount val="26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[2]Graf_5!#REF!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1A95-4E6D-9820-A968C2F556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88352304"/>
        <c:axId val="288354600"/>
      </c:barChart>
      <c:lineChart>
        <c:grouping val="standard"/>
        <c:varyColors val="0"/>
        <c:ser>
          <c:idx val="9"/>
          <c:order val="1"/>
          <c:tx>
            <c:strRef>
              <c:f>'Graf 5'!$J$201</c:f>
              <c:strCache>
                <c:ptCount val="1"/>
              </c:strCache>
            </c:strRef>
          </c:tx>
          <c:spPr>
            <a:ln w="2222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val>
            <c:numRef>
              <c:f>'Graf 5'!$J$202:$J$227</c:f>
              <c:numCache>
                <c:formatCode>General</c:formatCode>
                <c:ptCount val="26"/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[2]Graf_5!#REF!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3-1A95-4E6D-9820-A968C2F556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8352304"/>
        <c:axId val="288354600"/>
      </c:lineChart>
      <c:catAx>
        <c:axId val="28835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8354600"/>
        <c:crosses val="autoZero"/>
        <c:auto val="1"/>
        <c:lblAlgn val="ctr"/>
        <c:lblOffset val="100"/>
        <c:noMultiLvlLbl val="0"/>
      </c:catAx>
      <c:valAx>
        <c:axId val="288354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8352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6.6167352345738464E-2"/>
          <c:y val="0.12613964667180644"/>
          <c:w val="0.31723682725878094"/>
          <c:h val="8.5676188072224033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38618327708178"/>
          <c:y val="6.6601606133902647E-2"/>
          <c:w val="0.85821566353968237"/>
          <c:h val="0.8380941965587634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'Graf 5'!$A$42</c:f>
              <c:strCache>
                <c:ptCount val="1"/>
                <c:pt idx="0">
                  <c:v>SK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5'!$B$41:$D$41</c:f>
              <c:strCache>
                <c:ptCount val="3"/>
                <c:pt idx="0">
                  <c:v>2013</c:v>
                </c:pt>
                <c:pt idx="1">
                  <c:v>2023</c:v>
                </c:pt>
                <c:pt idx="2">
                  <c:v>2024**</c:v>
                </c:pt>
              </c:strCache>
            </c:strRef>
          </c:cat>
          <c:val>
            <c:numRef>
              <c:f>'Graf 5'!$B$42:$D$42</c:f>
              <c:numCache>
                <c:formatCode>0.00%</c:formatCode>
                <c:ptCount val="3"/>
                <c:pt idx="0">
                  <c:v>1.04E-2</c:v>
                </c:pt>
                <c:pt idx="1">
                  <c:v>8.6999999999999994E-3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8D-493F-84D3-C7D9960B3385}"/>
            </c:ext>
          </c:extLst>
        </c:ser>
        <c:ser>
          <c:idx val="4"/>
          <c:order val="1"/>
          <c:tx>
            <c:strRef>
              <c:f>'Graf 5'!$A$44</c:f>
              <c:strCache>
                <c:ptCount val="1"/>
                <c:pt idx="0">
                  <c:v>V3*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600-44CF-9F56-30A83D5E5DF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5'!$B$41:$D$41</c:f>
              <c:strCache>
                <c:ptCount val="3"/>
                <c:pt idx="0">
                  <c:v>2013</c:v>
                </c:pt>
                <c:pt idx="1">
                  <c:v>2023</c:v>
                </c:pt>
                <c:pt idx="2">
                  <c:v>2024**</c:v>
                </c:pt>
              </c:strCache>
            </c:strRef>
          </c:cat>
          <c:val>
            <c:numRef>
              <c:f>'Graf 5'!$B$44:$D$44</c:f>
              <c:numCache>
                <c:formatCode>0.00%</c:formatCode>
                <c:ptCount val="3"/>
                <c:pt idx="0">
                  <c:v>1.0350000000000002E-2</c:v>
                </c:pt>
                <c:pt idx="1">
                  <c:v>7.049999999999999E-3</c:v>
                </c:pt>
                <c:pt idx="2">
                  <c:v>1.01E-2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8D-493F-84D3-C7D9960B3385}"/>
            </c:ext>
          </c:extLst>
        </c:ser>
        <c:ser>
          <c:idx val="2"/>
          <c:order val="2"/>
          <c:tx>
            <c:strRef>
              <c:f>'Graf 5'!$A$43</c:f>
              <c:strCache>
                <c:ptCount val="1"/>
                <c:pt idx="0">
                  <c:v>EÚ27</c:v>
                </c:pt>
              </c:strCache>
              <c:extLst xmlns:c15="http://schemas.microsoft.com/office/drawing/2012/chart"/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5'!$B$41:$D$41</c:f>
              <c:strCache>
                <c:ptCount val="3"/>
                <c:pt idx="0">
                  <c:v>2013</c:v>
                </c:pt>
                <c:pt idx="1">
                  <c:v>2023</c:v>
                </c:pt>
                <c:pt idx="2">
                  <c:v>2024**</c:v>
                </c:pt>
              </c:strCache>
            </c:strRef>
          </c:cat>
          <c:val>
            <c:numRef>
              <c:f>'Graf 5'!$B$43:$C$43</c:f>
              <c:numCache>
                <c:formatCode>0.00%</c:formatCode>
                <c:ptCount val="2"/>
                <c:pt idx="0">
                  <c:v>1.1811538461538464E-2</c:v>
                </c:pt>
                <c:pt idx="1">
                  <c:v>8.9730769230769222E-3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BE8D-493F-84D3-C7D9960B338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12"/>
        <c:overlap val="-20"/>
        <c:axId val="973163072"/>
        <c:axId val="973180352"/>
        <c:extLst/>
      </c:barChart>
      <c:catAx>
        <c:axId val="97316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973180352"/>
        <c:crosses val="autoZero"/>
        <c:auto val="1"/>
        <c:lblAlgn val="ctr"/>
        <c:lblOffset val="100"/>
        <c:noMultiLvlLbl val="0"/>
      </c:catAx>
      <c:valAx>
        <c:axId val="97318035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973163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8374441925035037"/>
          <c:y val="4.7140565762613024E-2"/>
          <c:w val="0.31204267220469439"/>
          <c:h val="0.1711897827923241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040088094679653"/>
          <c:y val="3.2114572873454587E-2"/>
          <c:w val="0.84173758347383931"/>
          <c:h val="0.81370427389849098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 6'!$A$9</c:f>
              <c:strCache>
                <c:ptCount val="1"/>
                <c:pt idx="0">
                  <c:v>Okres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73A7DC18-666E-40EF-8F32-EB05F7BD22DA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63DE-4162-851B-F02FA068526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0F6B612-8F66-4124-94AA-245346C8745A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63DE-4162-851B-F02FA068526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ABC89CB-592E-475F-AF18-7039AD3FAE32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63DE-4162-851B-F02FA068526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77881B9-4CD1-4034-811C-6FAB63F568E1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63DE-4162-851B-F02FA068526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A443ED9-3574-4911-9C70-740DF05E61CD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63DE-4162-851B-F02FA068526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F0B1320-290A-4A7C-A675-AC2F82C7668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63DE-4162-851B-F02FA068526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16A43B68-91E5-48F6-800D-A737CDCB2CB8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63DE-4162-851B-F02FA068526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5A38DA5-F861-4E2E-9F03-17877969EB1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63DE-4162-851B-F02FA068526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2BDA5ABA-61BC-4CA0-8421-80CB6D22E48A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63DE-4162-851B-F02FA068526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F2F48640-4787-46A8-83AB-20CCFF193137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63DE-4162-851B-F02FA068526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9478B0E3-098B-48D0-8C00-63628567B795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63DE-4162-851B-F02FA068526E}"/>
                </c:ext>
              </c:extLst>
            </c:dLbl>
            <c:dLbl>
              <c:idx val="11"/>
              <c:layout>
                <c:manualLayout>
                  <c:x val="-6.4830268933863539E-3"/>
                  <c:y val="-5.0890585241730284E-3"/>
                </c:manualLayout>
              </c:layout>
              <c:tx>
                <c:rich>
                  <a:bodyPr/>
                  <a:lstStyle/>
                  <a:p>
                    <a:fld id="{C0DE76AC-3298-4B39-9D41-3E6D82F8735A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63DE-4162-851B-F02FA068526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0213B70A-23FA-48BA-B368-7AC9154BF97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63DE-4162-851B-F02FA068526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849822FC-0F96-4FA1-A0EF-70A0318F726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63DE-4162-851B-F02FA068526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0F3556D8-12C9-4736-BAA5-4EBE01CFBE81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63DE-4162-851B-F02FA068526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DE4AB567-6DDC-49F7-B795-D76A7B10D225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63DE-4162-851B-F02FA068526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1E68F81C-E08A-4B63-BD19-096459D35D38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63DE-4162-851B-F02FA068526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F10F2EE2-B60B-4858-BF23-CEBB1B4BF34F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63DE-4162-851B-F02FA068526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610ACBE3-4C50-4E01-A36E-6A2194A4C14A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63DE-4162-851B-F02FA068526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CC9B1754-4114-4B38-9FBA-A4A182876B15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63DE-4162-851B-F02FA068526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CD83C48C-A927-4CE0-AB79-E6F66B286D7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63DE-4162-851B-F02FA068526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6027834F-D66E-4F0C-9579-663B201BB9F8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63DE-4162-851B-F02FA068526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79A84098-552A-46C5-90E4-13B54902CDD2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63DE-4162-851B-F02FA068526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B03064D3-3F63-4913-8592-8545843421BC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63DE-4162-851B-F02FA068526E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611AC703-E674-4BE1-9E62-766FC8DE713A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63DE-4162-851B-F02FA068526E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1D3BE1F8-C138-43D9-B988-9432C35E4CF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63DE-4162-851B-F02FA068526E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CF2F816E-2C13-4964-984A-59E7319B1EFD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63DE-4162-851B-F02FA068526E}"/>
                </c:ext>
              </c:extLst>
            </c:dLbl>
            <c:dLbl>
              <c:idx val="27"/>
              <c:layout>
                <c:manualLayout>
                  <c:x val="4.7179484131345956E-3"/>
                  <c:y val="6.7255221798652301E-2"/>
                </c:manualLayout>
              </c:layout>
              <c:tx>
                <c:rich>
                  <a:bodyPr/>
                  <a:lstStyle/>
                  <a:p>
                    <a:fld id="{407EA6A6-3A58-43BC-B9A6-A9C9198E50DB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C-63DE-4162-851B-F02FA068526E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9622313E-03AE-4D3F-A81F-D58B3C252B51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63DE-4162-851B-F02FA068526E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E42F09BE-7FD3-4A05-B777-2199B66104C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63DE-4162-851B-F02FA068526E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96D47891-D48F-4D1C-A41D-E60D0529CCDD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63DE-4162-851B-F02FA068526E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fld id="{262A117E-D42E-4544-8BC3-DBB6183883E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63DE-4162-851B-F02FA068526E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fld id="{4BBA7F55-9CF0-47E9-AFB1-11F61423DC81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63DE-4162-851B-F02FA068526E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fld id="{A05C4FF6-D3A7-4EE7-B294-170074349A6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63DE-4162-851B-F02FA068526E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fld id="{EF501F05-D148-4014-BF6C-0D848B8CB28F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63DE-4162-851B-F02FA068526E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fld id="{DD55C207-42F8-4BC1-AA9D-D5A295B61B3B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63DE-4162-851B-F02FA068526E}"/>
                </c:ext>
              </c:extLst>
            </c:dLbl>
            <c:dLbl>
              <c:idx val="36"/>
              <c:tx>
                <c:rich>
                  <a:bodyPr/>
                  <a:lstStyle/>
                  <a:p>
                    <a:fld id="{71668FF7-9F28-460F-9B18-31E9B2409ED2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63DE-4162-851B-F02FA068526E}"/>
                </c:ext>
              </c:extLst>
            </c:dLbl>
            <c:dLbl>
              <c:idx val="37"/>
              <c:tx>
                <c:rich>
                  <a:bodyPr/>
                  <a:lstStyle/>
                  <a:p>
                    <a:fld id="{51D80266-FDCF-41B3-87F2-3D57A67E0EAC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63DE-4162-851B-F02FA068526E}"/>
                </c:ext>
              </c:extLst>
            </c:dLbl>
            <c:dLbl>
              <c:idx val="38"/>
              <c:tx>
                <c:rich>
                  <a:bodyPr/>
                  <a:lstStyle/>
                  <a:p>
                    <a:fld id="{D34AD2CE-0D9E-4174-A41D-26139D7BE798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63DE-4162-851B-F02FA068526E}"/>
                </c:ext>
              </c:extLst>
            </c:dLbl>
            <c:dLbl>
              <c:idx val="39"/>
              <c:tx>
                <c:rich>
                  <a:bodyPr/>
                  <a:lstStyle/>
                  <a:p>
                    <a:fld id="{D3FD83FB-C322-4724-9278-572922B5CC5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63DE-4162-851B-F02FA068526E}"/>
                </c:ext>
              </c:extLst>
            </c:dLbl>
            <c:dLbl>
              <c:idx val="40"/>
              <c:tx>
                <c:rich>
                  <a:bodyPr/>
                  <a:lstStyle/>
                  <a:p>
                    <a:fld id="{2C004C6B-24E1-4BD5-9C1B-58E34D3FEFB1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63DE-4162-851B-F02FA068526E}"/>
                </c:ext>
              </c:extLst>
            </c:dLbl>
            <c:dLbl>
              <c:idx val="41"/>
              <c:tx>
                <c:rich>
                  <a:bodyPr/>
                  <a:lstStyle/>
                  <a:p>
                    <a:fld id="{C070C87B-FFEB-4D46-909C-AF04F59DA52C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63DE-4162-851B-F02FA068526E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fld id="{640684E2-E8A0-4F03-BD1E-EA06C056CDA8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63DE-4162-851B-F02FA068526E}"/>
                </c:ext>
              </c:extLst>
            </c:dLbl>
            <c:dLbl>
              <c:idx val="43"/>
              <c:tx>
                <c:rich>
                  <a:bodyPr/>
                  <a:lstStyle/>
                  <a:p>
                    <a:fld id="{9005A6D7-A092-4C2B-A53E-25D3DF2D4A3C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63DE-4162-851B-F02FA068526E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fld id="{CEDEE37C-7D08-4EA6-B09E-B0F491DE0B17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63DE-4162-851B-F02FA068526E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fld id="{CB367D94-79BC-45F2-9C91-B46A9DBBC6DF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63DE-4162-851B-F02FA068526E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fld id="{B3837239-C329-4257-B319-6BDE82C8A797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63DE-4162-851B-F02FA068526E}"/>
                </c:ext>
              </c:extLst>
            </c:dLbl>
            <c:dLbl>
              <c:idx val="47"/>
              <c:tx>
                <c:rich>
                  <a:bodyPr/>
                  <a:lstStyle/>
                  <a:p>
                    <a:fld id="{5E6A69DD-EE5C-41D7-A894-4D48B72B05B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63DE-4162-851B-F02FA068526E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fld id="{5EDCE544-3748-4A0D-AE43-C8D7FC3BD81E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63DE-4162-851B-F02FA068526E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fld id="{55C2781E-A9C1-431F-9ACB-A2184E6513DE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63DE-4162-851B-F02FA068526E}"/>
                </c:ext>
              </c:extLst>
            </c:dLbl>
            <c:dLbl>
              <c:idx val="50"/>
              <c:tx>
                <c:rich>
                  <a:bodyPr/>
                  <a:lstStyle/>
                  <a:p>
                    <a:fld id="{7FCBF8A5-AECA-4A93-93D1-D8426DB28EB7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63DE-4162-851B-F02FA068526E}"/>
                </c:ext>
              </c:extLst>
            </c:dLbl>
            <c:dLbl>
              <c:idx val="51"/>
              <c:tx>
                <c:rich>
                  <a:bodyPr/>
                  <a:lstStyle/>
                  <a:p>
                    <a:fld id="{6027BAC8-3AAD-4749-8626-46547B0F22B8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63DE-4162-851B-F02FA068526E}"/>
                </c:ext>
              </c:extLst>
            </c:dLbl>
            <c:dLbl>
              <c:idx val="52"/>
              <c:tx>
                <c:rich>
                  <a:bodyPr/>
                  <a:lstStyle/>
                  <a:p>
                    <a:fld id="{3D455DF8-D06D-4851-88B3-E96506EC421E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63DE-4162-851B-F02FA068526E}"/>
                </c:ext>
              </c:extLst>
            </c:dLbl>
            <c:dLbl>
              <c:idx val="53"/>
              <c:tx>
                <c:rich>
                  <a:bodyPr/>
                  <a:lstStyle/>
                  <a:p>
                    <a:fld id="{680DF7A6-6C06-4A3F-96C2-398BE49554C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63DE-4162-851B-F02FA068526E}"/>
                </c:ext>
              </c:extLst>
            </c:dLbl>
            <c:dLbl>
              <c:idx val="54"/>
              <c:tx>
                <c:rich>
                  <a:bodyPr/>
                  <a:lstStyle/>
                  <a:p>
                    <a:fld id="{D19E35AB-A9B8-4368-9639-81399883962F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63DE-4162-851B-F02FA068526E}"/>
                </c:ext>
              </c:extLst>
            </c:dLbl>
            <c:dLbl>
              <c:idx val="55"/>
              <c:tx>
                <c:rich>
                  <a:bodyPr/>
                  <a:lstStyle/>
                  <a:p>
                    <a:fld id="{B7FE9713-8DBE-4408-89D0-403395A0FD8F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8-63DE-4162-851B-F02FA068526E}"/>
                </c:ext>
              </c:extLst>
            </c:dLbl>
            <c:dLbl>
              <c:idx val="56"/>
              <c:tx>
                <c:rich>
                  <a:bodyPr/>
                  <a:lstStyle/>
                  <a:p>
                    <a:fld id="{F5EEDAF4-B3AA-4BF9-A363-5063DF55A7F3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63DE-4162-851B-F02FA068526E}"/>
                </c:ext>
              </c:extLst>
            </c:dLbl>
            <c:dLbl>
              <c:idx val="57"/>
              <c:tx>
                <c:rich>
                  <a:bodyPr/>
                  <a:lstStyle/>
                  <a:p>
                    <a:fld id="{3311709E-8EC3-4BE2-9D1E-3711F9F0B7CE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63DE-4162-851B-F02FA068526E}"/>
                </c:ext>
              </c:extLst>
            </c:dLbl>
            <c:dLbl>
              <c:idx val="58"/>
              <c:tx>
                <c:rich>
                  <a:bodyPr/>
                  <a:lstStyle/>
                  <a:p>
                    <a:fld id="{AB64E4C1-AEE2-42D2-A3DF-241A9BC4F0B2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63DE-4162-851B-F02FA068526E}"/>
                </c:ext>
              </c:extLst>
            </c:dLbl>
            <c:dLbl>
              <c:idx val="59"/>
              <c:tx>
                <c:rich>
                  <a:bodyPr/>
                  <a:lstStyle/>
                  <a:p>
                    <a:fld id="{398D48BF-0F4B-4E32-A832-AA96ED7D4165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63DE-4162-851B-F02FA068526E}"/>
                </c:ext>
              </c:extLst>
            </c:dLbl>
            <c:dLbl>
              <c:idx val="60"/>
              <c:tx>
                <c:rich>
                  <a:bodyPr/>
                  <a:lstStyle/>
                  <a:p>
                    <a:fld id="{CBD09AFE-FB15-4139-9D49-1D7AE41D3DC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63DE-4162-851B-F02FA068526E}"/>
                </c:ext>
              </c:extLst>
            </c:dLbl>
            <c:dLbl>
              <c:idx val="61"/>
              <c:tx>
                <c:rich>
                  <a:bodyPr/>
                  <a:lstStyle/>
                  <a:p>
                    <a:fld id="{F9BA6160-C429-42E8-A3EA-65ACE7B988A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63DE-4162-851B-F02FA068526E}"/>
                </c:ext>
              </c:extLst>
            </c:dLbl>
            <c:dLbl>
              <c:idx val="62"/>
              <c:tx>
                <c:rich>
                  <a:bodyPr/>
                  <a:lstStyle/>
                  <a:p>
                    <a:fld id="{D603801E-981C-478E-BBFA-CD0A9AE1D822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F-63DE-4162-851B-F02FA068526E}"/>
                </c:ext>
              </c:extLst>
            </c:dLbl>
            <c:dLbl>
              <c:idx val="63"/>
              <c:tx>
                <c:rich>
                  <a:bodyPr/>
                  <a:lstStyle/>
                  <a:p>
                    <a:fld id="{3E6E167E-4BAB-4456-B3F2-07FAF52C4117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63DE-4162-851B-F02FA068526E}"/>
                </c:ext>
              </c:extLst>
            </c:dLbl>
            <c:dLbl>
              <c:idx val="64"/>
              <c:tx>
                <c:rich>
                  <a:bodyPr/>
                  <a:lstStyle/>
                  <a:p>
                    <a:fld id="{A5F80F1E-5689-4504-86FB-430970088860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63DE-4162-851B-F02FA068526E}"/>
                </c:ext>
              </c:extLst>
            </c:dLbl>
            <c:dLbl>
              <c:idx val="65"/>
              <c:tx>
                <c:rich>
                  <a:bodyPr/>
                  <a:lstStyle/>
                  <a:p>
                    <a:fld id="{7C95BFCE-B39A-466F-A5E8-A6E06CFA58E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63DE-4162-851B-F02FA068526E}"/>
                </c:ext>
              </c:extLst>
            </c:dLbl>
            <c:dLbl>
              <c:idx val="66"/>
              <c:tx>
                <c:rich>
                  <a:bodyPr/>
                  <a:lstStyle/>
                  <a:p>
                    <a:fld id="{C42DDA3F-1A04-4BB4-8AA0-3ACE8FF0A43A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63DE-4162-851B-F02FA068526E}"/>
                </c:ext>
              </c:extLst>
            </c:dLbl>
            <c:dLbl>
              <c:idx val="67"/>
              <c:tx>
                <c:rich>
                  <a:bodyPr/>
                  <a:lstStyle/>
                  <a:p>
                    <a:fld id="{91C28677-61A5-4AA6-A721-D1F5CA2CD9C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63DE-4162-851B-F02FA068526E}"/>
                </c:ext>
              </c:extLst>
            </c:dLbl>
            <c:dLbl>
              <c:idx val="68"/>
              <c:tx>
                <c:rich>
                  <a:bodyPr/>
                  <a:lstStyle/>
                  <a:p>
                    <a:fld id="{7D5617E2-E564-4080-B80B-6562E499050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5-63DE-4162-851B-F02FA068526E}"/>
                </c:ext>
              </c:extLst>
            </c:dLbl>
            <c:dLbl>
              <c:idx val="69"/>
              <c:tx>
                <c:rich>
                  <a:bodyPr/>
                  <a:lstStyle/>
                  <a:p>
                    <a:fld id="{0C10D6A2-1D4A-4487-A48F-BF226F15FD05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6-63DE-4162-851B-F02FA068526E}"/>
                </c:ext>
              </c:extLst>
            </c:dLbl>
            <c:dLbl>
              <c:idx val="70"/>
              <c:tx>
                <c:rich>
                  <a:bodyPr/>
                  <a:lstStyle/>
                  <a:p>
                    <a:fld id="{20DBBFC3-C420-48B2-BF51-BC8B390F04B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7-63DE-4162-851B-F02FA068526E}"/>
                </c:ext>
              </c:extLst>
            </c:dLbl>
            <c:dLbl>
              <c:idx val="71"/>
              <c:tx>
                <c:rich>
                  <a:bodyPr/>
                  <a:lstStyle/>
                  <a:p>
                    <a:fld id="{97CACF84-4716-47D7-A04A-33199F8058F4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8-63DE-4162-851B-F02FA068526E}"/>
                </c:ext>
              </c:extLst>
            </c:dLbl>
            <c:dLbl>
              <c:idx val="72"/>
              <c:tx>
                <c:rich>
                  <a:bodyPr/>
                  <a:lstStyle/>
                  <a:p>
                    <a:fld id="{72E55FA1-2D44-4638-B031-656D78C66FA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9-63DE-4162-851B-F02FA068526E}"/>
                </c:ext>
              </c:extLst>
            </c:dLbl>
            <c:dLbl>
              <c:idx val="73"/>
              <c:tx>
                <c:rich>
                  <a:bodyPr/>
                  <a:lstStyle/>
                  <a:p>
                    <a:fld id="{9D751113-3A58-4C8F-819E-04BDBBF6C0E9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A-63DE-4162-851B-F02FA068526E}"/>
                </c:ext>
              </c:extLst>
            </c:dLbl>
            <c:dLbl>
              <c:idx val="74"/>
              <c:layout>
                <c:manualLayout>
                  <c:x val="-0.17475280922251182"/>
                  <c:y val="-4.7212734468228983E-2"/>
                </c:manualLayout>
              </c:layout>
              <c:tx>
                <c:rich>
                  <a:bodyPr/>
                  <a:lstStyle/>
                  <a:p>
                    <a:fld id="{C4675048-7E79-4A14-A4EC-2D61CF928D60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B-63DE-4162-851B-F02FA068526E}"/>
                </c:ext>
              </c:extLst>
            </c:dLbl>
            <c:dLbl>
              <c:idx val="75"/>
              <c:tx>
                <c:rich>
                  <a:bodyPr/>
                  <a:lstStyle/>
                  <a:p>
                    <a:fld id="{1CDEF5BC-912D-40F2-BD92-6DDA698AA363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63DE-4162-851B-F02FA068526E}"/>
                </c:ext>
              </c:extLst>
            </c:dLbl>
            <c:dLbl>
              <c:idx val="76"/>
              <c:tx>
                <c:rich>
                  <a:bodyPr/>
                  <a:lstStyle/>
                  <a:p>
                    <a:fld id="{1AD085B4-F657-4BE1-943D-6CF6D10F2E36}" type="CELLRANGE">
                      <a:rPr lang="sk-SK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D-63DE-4162-851B-F02FA068526E}"/>
                </c:ext>
              </c:extLst>
            </c:dLbl>
            <c:dLbl>
              <c:idx val="77"/>
              <c:tx>
                <c:rich>
                  <a:bodyPr/>
                  <a:lstStyle/>
                  <a:p>
                    <a:fld id="{68A3065B-CB46-4C6B-8CA3-605761278784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E-63DE-4162-851B-F02FA068526E}"/>
                </c:ext>
              </c:extLst>
            </c:dLbl>
            <c:dLbl>
              <c:idx val="78"/>
              <c:layout>
                <c:manualLayout>
                  <c:x val="-0.12710153024985066"/>
                  <c:y val="2.6229296926793825E-2"/>
                </c:manualLayout>
              </c:layout>
              <c:tx>
                <c:rich>
                  <a:bodyPr/>
                  <a:lstStyle/>
                  <a:p>
                    <a:fld id="{D23E0C99-ED1A-4252-954E-3E01FECFFE7B}" type="CELLRANGE">
                      <a:rPr lang="en-US"/>
                      <a:pPr/>
                      <a:t>[CELLRANGE]</a:t>
                    </a:fld>
                    <a:endParaRPr lang="sk-SK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F-63DE-4162-851B-F02FA068526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'Graf 6'!$C$10:$C$88</c:f>
              <c:numCache>
                <c:formatCode>0.0</c:formatCode>
                <c:ptCount val="79"/>
                <c:pt idx="0">
                  <c:v>17.95936666259043</c:v>
                </c:pt>
                <c:pt idx="1">
                  <c:v>12.041950332136329</c:v>
                </c:pt>
                <c:pt idx="2">
                  <c:v>21.727867594524316</c:v>
                </c:pt>
                <c:pt idx="3">
                  <c:v>17.112236781761894</c:v>
                </c:pt>
                <c:pt idx="4">
                  <c:v>15.026120617135968</c:v>
                </c:pt>
                <c:pt idx="5">
                  <c:v>17.866856895165327</c:v>
                </c:pt>
                <c:pt idx="6">
                  <c:v>17.208799335661986</c:v>
                </c:pt>
                <c:pt idx="7">
                  <c:v>23.047573831575274</c:v>
                </c:pt>
                <c:pt idx="8">
                  <c:v>22.297859064140962</c:v>
                </c:pt>
                <c:pt idx="9">
                  <c:v>22.03590035397313</c:v>
                </c:pt>
                <c:pt idx="10">
                  <c:v>20.959963399024435</c:v>
                </c:pt>
                <c:pt idx="11">
                  <c:v>24.772522637985631</c:v>
                </c:pt>
                <c:pt idx="12">
                  <c:v>20.335505506063608</c:v>
                </c:pt>
                <c:pt idx="13">
                  <c:v>16.91712813430761</c:v>
                </c:pt>
                <c:pt idx="14">
                  <c:v>20.066962880005107</c:v>
                </c:pt>
                <c:pt idx="15">
                  <c:v>16.808356992976819</c:v>
                </c:pt>
                <c:pt idx="16">
                  <c:v>15.946295276496109</c:v>
                </c:pt>
                <c:pt idx="17">
                  <c:v>18.792118569477854</c:v>
                </c:pt>
                <c:pt idx="18">
                  <c:v>12.447852577171631</c:v>
                </c:pt>
                <c:pt idx="19">
                  <c:v>25.838434523906741</c:v>
                </c:pt>
                <c:pt idx="20">
                  <c:v>18.73902397937059</c:v>
                </c:pt>
                <c:pt idx="21">
                  <c:v>20.281137084256109</c:v>
                </c:pt>
                <c:pt idx="22">
                  <c:v>18.333131394697681</c:v>
                </c:pt>
                <c:pt idx="23">
                  <c:v>18.526265499695572</c:v>
                </c:pt>
                <c:pt idx="24">
                  <c:v>13.106917849655213</c:v>
                </c:pt>
                <c:pt idx="25">
                  <c:v>22.914242637362605</c:v>
                </c:pt>
                <c:pt idx="26">
                  <c:v>19.200141678270445</c:v>
                </c:pt>
                <c:pt idx="27">
                  <c:v>25.749683369652679</c:v>
                </c:pt>
                <c:pt idx="28">
                  <c:v>19.196534859328494</c:v>
                </c:pt>
                <c:pt idx="29">
                  <c:v>17.19445735861569</c:v>
                </c:pt>
                <c:pt idx="30">
                  <c:v>17.183951595842942</c:v>
                </c:pt>
                <c:pt idx="31">
                  <c:v>20.434265891577748</c:v>
                </c:pt>
                <c:pt idx="32">
                  <c:v>15.838857388183859</c:v>
                </c:pt>
                <c:pt idx="33">
                  <c:v>18.415461387825268</c:v>
                </c:pt>
                <c:pt idx="34">
                  <c:v>14.271914485800123</c:v>
                </c:pt>
                <c:pt idx="35">
                  <c:v>22.668439904164529</c:v>
                </c:pt>
                <c:pt idx="36">
                  <c:v>21.742249589058332</c:v>
                </c:pt>
                <c:pt idx="37">
                  <c:v>23.678504077661895</c:v>
                </c:pt>
                <c:pt idx="38">
                  <c:v>19.941673748324398</c:v>
                </c:pt>
                <c:pt idx="39">
                  <c:v>20.856207330186063</c:v>
                </c:pt>
                <c:pt idx="40">
                  <c:v>21.562738407243664</c:v>
                </c:pt>
                <c:pt idx="41">
                  <c:v>16.907372938484805</c:v>
                </c:pt>
                <c:pt idx="42">
                  <c:v>16.696079413482213</c:v>
                </c:pt>
                <c:pt idx="43">
                  <c:v>13.162033124595853</c:v>
                </c:pt>
                <c:pt idx="44">
                  <c:v>19.912649388972859</c:v>
                </c:pt>
                <c:pt idx="45">
                  <c:v>14.681838424295975</c:v>
                </c:pt>
                <c:pt idx="46">
                  <c:v>15.425972418021972</c:v>
                </c:pt>
                <c:pt idx="47">
                  <c:v>20.985845662498477</c:v>
                </c:pt>
                <c:pt idx="48">
                  <c:v>19.606706861437985</c:v>
                </c:pt>
                <c:pt idx="49">
                  <c:v>18.782025957384327</c:v>
                </c:pt>
                <c:pt idx="50">
                  <c:v>18.573411091330176</c:v>
                </c:pt>
                <c:pt idx="51">
                  <c:v>14.026756587563296</c:v>
                </c:pt>
                <c:pt idx="52">
                  <c:v>14.207856535185339</c:v>
                </c:pt>
                <c:pt idx="53">
                  <c:v>15.52807602991453</c:v>
                </c:pt>
                <c:pt idx="54">
                  <c:v>17.657227938187614</c:v>
                </c:pt>
                <c:pt idx="55">
                  <c:v>14.969326228643807</c:v>
                </c:pt>
                <c:pt idx="56">
                  <c:v>17.239203989520568</c:v>
                </c:pt>
                <c:pt idx="57">
                  <c:v>18.202608765557105</c:v>
                </c:pt>
                <c:pt idx="58">
                  <c:v>11.984617909971478</c:v>
                </c:pt>
                <c:pt idx="59">
                  <c:v>15.337177954702788</c:v>
                </c:pt>
                <c:pt idx="60">
                  <c:v>11.360719381750632</c:v>
                </c:pt>
                <c:pt idx="61">
                  <c:v>13.35638529366228</c:v>
                </c:pt>
                <c:pt idx="62">
                  <c:v>11.460083656940496</c:v>
                </c:pt>
                <c:pt idx="63">
                  <c:v>9.5276094978529056</c:v>
                </c:pt>
                <c:pt idx="64">
                  <c:v>12.896678416201752</c:v>
                </c:pt>
                <c:pt idx="65">
                  <c:v>9.4129090548719532</c:v>
                </c:pt>
                <c:pt idx="66">
                  <c:v>17.339270373431773</c:v>
                </c:pt>
                <c:pt idx="67">
                  <c:v>12.546255046475141</c:v>
                </c:pt>
                <c:pt idx="68">
                  <c:v>8.5653202050204396</c:v>
                </c:pt>
                <c:pt idx="69">
                  <c:v>12.769049286066302</c:v>
                </c:pt>
                <c:pt idx="70">
                  <c:v>7.0695967519996534</c:v>
                </c:pt>
                <c:pt idx="71">
                  <c:v>7.6610644005762198</c:v>
                </c:pt>
                <c:pt idx="72">
                  <c:v>11.895046301402099</c:v>
                </c:pt>
                <c:pt idx="73">
                  <c:v>10.921561804537506</c:v>
                </c:pt>
                <c:pt idx="74">
                  <c:v>6.4668757335550744</c:v>
                </c:pt>
                <c:pt idx="75">
                  <c:v>9.4385159881026066</c:v>
                </c:pt>
                <c:pt idx="76">
                  <c:v>13.184407472894243</c:v>
                </c:pt>
                <c:pt idx="77">
                  <c:v>6.6343524313365148</c:v>
                </c:pt>
                <c:pt idx="78">
                  <c:v>5.1754853501596267</c:v>
                </c:pt>
              </c:numCache>
            </c:numRef>
          </c:xVal>
          <c:yVal>
            <c:numRef>
              <c:f>'Graf 6'!$B$10:$B$88</c:f>
              <c:numCache>
                <c:formatCode>0.0</c:formatCode>
                <c:ptCount val="79"/>
                <c:pt idx="0">
                  <c:v>13.014733217551232</c:v>
                </c:pt>
                <c:pt idx="1">
                  <c:v>11.064673249559497</c:v>
                </c:pt>
                <c:pt idx="2">
                  <c:v>10.978232607558398</c:v>
                </c:pt>
                <c:pt idx="3">
                  <c:v>10.539250181477803</c:v>
                </c:pt>
                <c:pt idx="4">
                  <c:v>10.138848534689604</c:v>
                </c:pt>
                <c:pt idx="5">
                  <c:v>10.124907458239655</c:v>
                </c:pt>
                <c:pt idx="6">
                  <c:v>9.8472108208406599</c:v>
                </c:pt>
                <c:pt idx="7">
                  <c:v>9.7757177096434038</c:v>
                </c:pt>
                <c:pt idx="8">
                  <c:v>9.6943861530814406</c:v>
                </c:pt>
                <c:pt idx="9">
                  <c:v>9.6647949374050839</c:v>
                </c:pt>
                <c:pt idx="10">
                  <c:v>9.6336694177966553</c:v>
                </c:pt>
                <c:pt idx="11">
                  <c:v>9.5575351268110929</c:v>
                </c:pt>
                <c:pt idx="12">
                  <c:v>9.429356205239861</c:v>
                </c:pt>
                <c:pt idx="13">
                  <c:v>9.4038706390421698</c:v>
                </c:pt>
                <c:pt idx="14">
                  <c:v>9.2811761917506281</c:v>
                </c:pt>
                <c:pt idx="15">
                  <c:v>9.2044936876215306</c:v>
                </c:pt>
                <c:pt idx="16">
                  <c:v>9.1819147166010513</c:v>
                </c:pt>
                <c:pt idx="17">
                  <c:v>9.1761916463031366</c:v>
                </c:pt>
                <c:pt idx="18">
                  <c:v>9.0699470826910158</c:v>
                </c:pt>
                <c:pt idx="19">
                  <c:v>9.0140487016133566</c:v>
                </c:pt>
                <c:pt idx="20">
                  <c:v>8.9814825800637994</c:v>
                </c:pt>
                <c:pt idx="21">
                  <c:v>8.9717528470152796</c:v>
                </c:pt>
                <c:pt idx="22">
                  <c:v>8.9663740879223148</c:v>
                </c:pt>
                <c:pt idx="23">
                  <c:v>8.9245398364444419</c:v>
                </c:pt>
                <c:pt idx="24">
                  <c:v>8.8389129371130313</c:v>
                </c:pt>
                <c:pt idx="25">
                  <c:v>8.8268966520275089</c:v>
                </c:pt>
                <c:pt idx="26">
                  <c:v>8.8170649479637255</c:v>
                </c:pt>
                <c:pt idx="27">
                  <c:v>8.8040543341117079</c:v>
                </c:pt>
                <c:pt idx="28">
                  <c:v>8.7339083774967641</c:v>
                </c:pt>
                <c:pt idx="29">
                  <c:v>8.6868283809338607</c:v>
                </c:pt>
                <c:pt idx="30">
                  <c:v>8.6601061893192686</c:v>
                </c:pt>
                <c:pt idx="31">
                  <c:v>8.6388118627735508</c:v>
                </c:pt>
                <c:pt idx="32">
                  <c:v>8.4243560846976351</c:v>
                </c:pt>
                <c:pt idx="33">
                  <c:v>8.4097106687443262</c:v>
                </c:pt>
                <c:pt idx="34">
                  <c:v>8.2826354853788935</c:v>
                </c:pt>
                <c:pt idx="35">
                  <c:v>8.2327087542425215</c:v>
                </c:pt>
                <c:pt idx="36">
                  <c:v>8.2324840764829386</c:v>
                </c:pt>
                <c:pt idx="37">
                  <c:v>8.0624381859107412</c:v>
                </c:pt>
                <c:pt idx="38">
                  <c:v>7.8702668594146141</c:v>
                </c:pt>
                <c:pt idx="39">
                  <c:v>7.754567788255649</c:v>
                </c:pt>
                <c:pt idx="40">
                  <c:v>7.7349089447552206</c:v>
                </c:pt>
                <c:pt idx="41">
                  <c:v>7.725357914578181</c:v>
                </c:pt>
                <c:pt idx="42">
                  <c:v>7.6568545587393801</c:v>
                </c:pt>
                <c:pt idx="43">
                  <c:v>7.5836400111515418</c:v>
                </c:pt>
                <c:pt idx="44">
                  <c:v>7.5252053327383921</c:v>
                </c:pt>
                <c:pt idx="45">
                  <c:v>7.4866742370896056</c:v>
                </c:pt>
                <c:pt idx="46">
                  <c:v>7.4763081339850306</c:v>
                </c:pt>
                <c:pt idx="47">
                  <c:v>7.4418234979239006</c:v>
                </c:pt>
                <c:pt idx="48">
                  <c:v>7.41437491526146</c:v>
                </c:pt>
                <c:pt idx="49">
                  <c:v>7.3797421979176212</c:v>
                </c:pt>
                <c:pt idx="50">
                  <c:v>7.3061925297803336</c:v>
                </c:pt>
                <c:pt idx="51">
                  <c:v>7.2843463265137762</c:v>
                </c:pt>
                <c:pt idx="52">
                  <c:v>7.1680949383678607</c:v>
                </c:pt>
                <c:pt idx="53">
                  <c:v>7.0887311597150306</c:v>
                </c:pt>
                <c:pt idx="54">
                  <c:v>6.9272929318526018</c:v>
                </c:pt>
                <c:pt idx="55">
                  <c:v>6.9238437584379975</c:v>
                </c:pt>
                <c:pt idx="56">
                  <c:v>6.8881954526384259</c:v>
                </c:pt>
                <c:pt idx="57">
                  <c:v>6.8079329019913439</c:v>
                </c:pt>
                <c:pt idx="58">
                  <c:v>6.5683302559562957</c:v>
                </c:pt>
                <c:pt idx="59">
                  <c:v>6.3359051384745007</c:v>
                </c:pt>
                <c:pt idx="60">
                  <c:v>6.252559954885955</c:v>
                </c:pt>
                <c:pt idx="61">
                  <c:v>6.0363213469711337</c:v>
                </c:pt>
                <c:pt idx="62">
                  <c:v>6.0151056312588356</c:v>
                </c:pt>
                <c:pt idx="63">
                  <c:v>6.0073386147320038</c:v>
                </c:pt>
                <c:pt idx="64">
                  <c:v>5.7517706221491771</c:v>
                </c:pt>
                <c:pt idx="65">
                  <c:v>5.7314081247383344</c:v>
                </c:pt>
                <c:pt idx="66">
                  <c:v>5.4554322808174671</c:v>
                </c:pt>
                <c:pt idx="67">
                  <c:v>5.4069957304655594</c:v>
                </c:pt>
                <c:pt idx="68">
                  <c:v>5.1498258668747452</c:v>
                </c:pt>
                <c:pt idx="69">
                  <c:v>5.1279511462804948</c:v>
                </c:pt>
                <c:pt idx="70">
                  <c:v>4.9745383253017588</c:v>
                </c:pt>
                <c:pt idx="71">
                  <c:v>4.8162099091526498</c:v>
                </c:pt>
                <c:pt idx="72">
                  <c:v>4.7381714745848393</c:v>
                </c:pt>
                <c:pt idx="73">
                  <c:v>4.5952629542461683</c:v>
                </c:pt>
                <c:pt idx="74">
                  <c:v>4.5652921756177065</c:v>
                </c:pt>
                <c:pt idx="75">
                  <c:v>4.5507055528491991</c:v>
                </c:pt>
                <c:pt idx="76">
                  <c:v>4.3113507585041209</c:v>
                </c:pt>
                <c:pt idx="77">
                  <c:v>4.1350157325057655</c:v>
                </c:pt>
                <c:pt idx="78">
                  <c:v>3.4739332458931962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'Graf 6'!$D$10:$D$88</c15:f>
                <c15:dlblRangeCache>
                  <c:ptCount val="79"/>
                  <c:pt idx="0">
                    <c:v>VK</c:v>
                  </c:pt>
                  <c:pt idx="1">
                    <c:v>BS</c:v>
                  </c:pt>
                  <c:pt idx="2">
                    <c:v>ML</c:v>
                  </c:pt>
                  <c:pt idx="11">
                    <c:v>SO</c:v>
                  </c:pt>
                  <c:pt idx="19">
                    <c:v>CA</c:v>
                  </c:pt>
                  <c:pt idx="27">
                    <c:v>KM</c:v>
                  </c:pt>
                  <c:pt idx="74">
                    <c:v>BA III</c:v>
                  </c:pt>
                  <c:pt idx="77">
                    <c:v>BA IV</c:v>
                  </c:pt>
                  <c:pt idx="78">
                    <c:v>BA I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1-63DE-4162-851B-F02FA06852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9301952"/>
        <c:axId val="789302432"/>
      </c:scatterChart>
      <c:valAx>
        <c:axId val="7893019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</a:rPr>
                  <a:t>Dni PN na </a:t>
                </a:r>
                <a:r>
                  <a:rPr lang="en-US"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</a:rPr>
                  <a:t>p</a:t>
                </a:r>
                <a:r>
                  <a:rPr lang="sk-SK"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</a:rPr>
                  <a:t>racujúceho v produktívnom veku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789302432"/>
        <c:crosses val="autoZero"/>
        <c:crossBetween val="midCat"/>
      </c:valAx>
      <c:valAx>
        <c:axId val="78930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sk-SK"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</a:rPr>
                  <a:t>Inv. dôchodcovia na 100 obyv. v produkt. veku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sk-S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7893019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356064533419351E-2"/>
          <c:y val="3.7036871141884919E-2"/>
          <c:w val="0.8545868323733069"/>
          <c:h val="0.8801382670303467"/>
        </c:manualLayout>
      </c:layout>
      <c:barChart>
        <c:barDir val="col"/>
        <c:grouping val="clustered"/>
        <c:varyColors val="0"/>
        <c:ser>
          <c:idx val="10"/>
          <c:order val="0"/>
          <c:tx>
            <c:strRef>
              <c:f>'Graf 7'!$C$39</c:f>
              <c:strCache>
                <c:ptCount val="1"/>
                <c:pt idx="0">
                  <c:v>Bez zdravotného postihnutia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9F54-4571-9A34-909935D648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7'!$A$40:$A$42</c:f>
              <c:strCache>
                <c:ptCount val="3"/>
                <c:pt idx="0">
                  <c:v>SK</c:v>
                </c:pt>
                <c:pt idx="1">
                  <c:v>V3</c:v>
                </c:pt>
                <c:pt idx="2">
                  <c:v>EU 27</c:v>
                </c:pt>
              </c:strCache>
            </c:strRef>
          </c:cat>
          <c:val>
            <c:numRef>
              <c:f>'Graf 7'!$C$40:$C$42</c:f>
              <c:numCache>
                <c:formatCode>0.0%</c:formatCode>
                <c:ptCount val="3"/>
                <c:pt idx="0">
                  <c:v>0.13800000000000001</c:v>
                </c:pt>
                <c:pt idx="1">
                  <c:v>0.10466666666666667</c:v>
                </c:pt>
                <c:pt idx="2">
                  <c:v>0.13570370370370369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54-4571-9A34-909935D648A3}"/>
            </c:ext>
          </c:extLst>
        </c:ser>
        <c:ser>
          <c:idx val="0"/>
          <c:order val="1"/>
          <c:tx>
            <c:strRef>
              <c:f>'Graf 7'!$D$39</c:f>
              <c:strCache>
                <c:ptCount val="1"/>
                <c:pt idx="0">
                  <c:v>Čiastočné aj závažné postihnutie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F54-4571-9A34-909935D648A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sk-S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 7'!$A$40:$A$42</c:f>
              <c:strCache>
                <c:ptCount val="3"/>
                <c:pt idx="0">
                  <c:v>SK</c:v>
                </c:pt>
                <c:pt idx="1">
                  <c:v>V3</c:v>
                </c:pt>
                <c:pt idx="2">
                  <c:v>EU 27</c:v>
                </c:pt>
              </c:strCache>
            </c:strRef>
          </c:cat>
          <c:val>
            <c:numRef>
              <c:f>'Graf 7'!$D$40:$D$42</c:f>
              <c:numCache>
                <c:formatCode>0.0%</c:formatCode>
                <c:ptCount val="3"/>
                <c:pt idx="0">
                  <c:v>0.124</c:v>
                </c:pt>
                <c:pt idx="1">
                  <c:v>0.18366666666666667</c:v>
                </c:pt>
                <c:pt idx="2">
                  <c:v>0.21981481481481482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54-4571-9A34-909935D648A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12"/>
        <c:overlap val="-20"/>
        <c:axId val="754414368"/>
        <c:axId val="754420272"/>
      </c:barChart>
      <c:catAx>
        <c:axId val="75441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>
                <a:alpha val="2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754420272"/>
        <c:crosses val="autoZero"/>
        <c:auto val="1"/>
        <c:lblAlgn val="ctr"/>
        <c:lblOffset val="100"/>
        <c:noMultiLvlLbl val="0"/>
      </c:catAx>
      <c:valAx>
        <c:axId val="754420272"/>
        <c:scaling>
          <c:orientation val="minMax"/>
          <c:max val="0.25"/>
        </c:scaling>
        <c:delete val="0"/>
        <c:axPos val="l"/>
        <c:majorGridlines>
          <c:spPr>
            <a:ln w="9525" cap="flat" cmpd="sng" algn="ctr">
              <a:solidFill>
                <a:schemeClr val="accent3">
                  <a:alpha val="2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accent3">
                <a:alpha val="2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754414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0391358782093348"/>
          <c:y val="5.3811967324309179E-2"/>
          <c:w val="0.52535900273455416"/>
          <c:h val="0.130746008279227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277349</xdr:colOff>
      <xdr:row>9</xdr:row>
      <xdr:rowOff>187451</xdr:rowOff>
    </xdr:from>
    <xdr:to>
      <xdr:col>14</xdr:col>
      <xdr:colOff>600075</xdr:colOff>
      <xdr:row>26</xdr:row>
      <xdr:rowOff>9525</xdr:rowOff>
    </xdr:to>
    <xdr:graphicFrame macro="">
      <xdr:nvGraphicFramePr>
        <xdr:cNvPr id="32" name="Graf 1">
          <a:extLst>
            <a:ext uri="{FF2B5EF4-FFF2-40B4-BE49-F238E27FC236}">
              <a16:creationId xmlns:a16="http://schemas.microsoft.com/office/drawing/2014/main" id="{9582ABA9-790C-445C-B657-B7154FCE97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429185</xdr:colOff>
      <xdr:row>9</xdr:row>
      <xdr:rowOff>31935</xdr:rowOff>
    </xdr:from>
    <xdr:to>
      <xdr:col>10</xdr:col>
      <xdr:colOff>0</xdr:colOff>
      <xdr:row>21</xdr:row>
      <xdr:rowOff>133350</xdr:rowOff>
    </xdr:to>
    <xdr:graphicFrame macro="">
      <xdr:nvGraphicFramePr>
        <xdr:cNvPr id="23" name="Graf 3">
          <a:extLst>
            <a:ext uri="{FF2B5EF4-FFF2-40B4-BE49-F238E27FC236}">
              <a16:creationId xmlns:a16="http://schemas.microsoft.com/office/drawing/2014/main" id="{FDB337C1-7405-4C0E-9B2D-8706AEAC43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428626</xdr:colOff>
      <xdr:row>7</xdr:row>
      <xdr:rowOff>190498</xdr:rowOff>
    </xdr:from>
    <xdr:to>
      <xdr:col>13</xdr:col>
      <xdr:colOff>590550</xdr:colOff>
      <xdr:row>23</xdr:row>
      <xdr:rowOff>57149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43A19891-6D3F-487B-8553-235CED8DD9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468406</xdr:colOff>
      <xdr:row>8</xdr:row>
      <xdr:rowOff>19050</xdr:rowOff>
    </xdr:from>
    <xdr:to>
      <xdr:col>13</xdr:col>
      <xdr:colOff>9525</xdr:colOff>
      <xdr:row>24</xdr:row>
      <xdr:rowOff>9525</xdr:rowOff>
    </xdr:to>
    <xdr:graphicFrame macro="">
      <xdr:nvGraphicFramePr>
        <xdr:cNvPr id="17" name="Graf 1">
          <a:extLst>
            <a:ext uri="{FF2B5EF4-FFF2-40B4-BE49-F238E27FC236}">
              <a16:creationId xmlns:a16="http://schemas.microsoft.com/office/drawing/2014/main" id="{A33505AC-5094-4DB1-AC85-DB87A2625C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290793</xdr:colOff>
      <xdr:row>8</xdr:row>
      <xdr:rowOff>0</xdr:rowOff>
    </xdr:from>
    <xdr:to>
      <xdr:col>14</xdr:col>
      <xdr:colOff>0</xdr:colOff>
      <xdr:row>25</xdr:row>
      <xdr:rowOff>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84B55652-4498-4B38-94E6-4C14A27E83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371475</xdr:colOff>
      <xdr:row>10</xdr:row>
      <xdr:rowOff>19050</xdr:rowOff>
    </xdr:from>
    <xdr:to>
      <xdr:col>14</xdr:col>
      <xdr:colOff>0</xdr:colOff>
      <xdr:row>25</xdr:row>
      <xdr:rowOff>180975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B6D31A36-D449-4B06-8B95-B8CFACDC69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476249</xdr:colOff>
      <xdr:row>7</xdr:row>
      <xdr:rowOff>190501</xdr:rowOff>
    </xdr:from>
    <xdr:to>
      <xdr:col>9</xdr:col>
      <xdr:colOff>600074</xdr:colOff>
      <xdr:row>23</xdr:row>
      <xdr:rowOff>47625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FA86EE01-C67D-4709-B838-436B3314B6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600074</xdr:colOff>
      <xdr:row>7</xdr:row>
      <xdr:rowOff>47625</xdr:rowOff>
    </xdr:from>
    <xdr:to>
      <xdr:col>10</xdr:col>
      <xdr:colOff>596064</xdr:colOff>
      <xdr:row>27</xdr:row>
      <xdr:rowOff>95250</xdr:rowOff>
    </xdr:to>
    <xdr:grpSp>
      <xdr:nvGrpSpPr>
        <xdr:cNvPr id="4" name="Skupina 3">
          <a:extLst>
            <a:ext uri="{FF2B5EF4-FFF2-40B4-BE49-F238E27FC236}">
              <a16:creationId xmlns:a16="http://schemas.microsoft.com/office/drawing/2014/main" id="{14F11DF9-51C6-ED17-620D-09C7F7E00366}"/>
            </a:ext>
          </a:extLst>
        </xdr:cNvPr>
        <xdr:cNvGrpSpPr/>
      </xdr:nvGrpSpPr>
      <xdr:grpSpPr>
        <a:xfrm>
          <a:off x="3067049" y="1381125"/>
          <a:ext cx="4872790" cy="3857625"/>
          <a:chOff x="3181349" y="1390650"/>
          <a:chExt cx="4872790" cy="3857625"/>
        </a:xfrm>
      </xdr:grpSpPr>
      <xdr:pic>
        <xdr:nvPicPr>
          <xdr:cNvPr id="2" name="Obrázok 1">
            <a:extLst>
              <a:ext uri="{FF2B5EF4-FFF2-40B4-BE49-F238E27FC236}">
                <a16:creationId xmlns:a16="http://schemas.microsoft.com/office/drawing/2014/main" id="{CF9CEE2F-40E4-012D-3A86-A06B3E07235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181349" y="1390650"/>
            <a:ext cx="4872790" cy="3857625"/>
          </a:xfrm>
          <a:prstGeom prst="rect">
            <a:avLst/>
          </a:prstGeom>
          <a:solidFill>
            <a:schemeClr val="bg1"/>
          </a:solidFill>
          <a:ln>
            <a:noFill/>
          </a:ln>
        </xdr:spPr>
      </xdr:pic>
      <xdr:pic>
        <xdr:nvPicPr>
          <xdr:cNvPr id="3" name="Obrázok 2">
            <a:extLst>
              <a:ext uri="{FF2B5EF4-FFF2-40B4-BE49-F238E27FC236}">
                <a16:creationId xmlns:a16="http://schemas.microsoft.com/office/drawing/2014/main" id="{72A8F701-2C50-9AC1-75D5-9239B4D5E8B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429375" y="4638675"/>
            <a:ext cx="1524000" cy="469805"/>
          </a:xfrm>
          <a:prstGeom prst="rect">
            <a:avLst/>
          </a:prstGeom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238126</xdr:colOff>
      <xdr:row>8</xdr:row>
      <xdr:rowOff>28574</xdr:rowOff>
    </xdr:from>
    <xdr:to>
      <xdr:col>20</xdr:col>
      <xdr:colOff>609599</xdr:colOff>
      <xdr:row>24</xdr:row>
      <xdr:rowOff>57150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E07BA9F0-E9AA-44CC-97D5-074870844E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304800</xdr:colOff>
      <xdr:row>8</xdr:row>
      <xdr:rowOff>28574</xdr:rowOff>
    </xdr:from>
    <xdr:to>
      <xdr:col>19</xdr:col>
      <xdr:colOff>600075</xdr:colOff>
      <xdr:row>24</xdr:row>
      <xdr:rowOff>171450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3F13E853-09FB-4AF1-BA7D-CC9FB49218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272863</xdr:colOff>
      <xdr:row>7</xdr:row>
      <xdr:rowOff>209549</xdr:rowOff>
    </xdr:from>
    <xdr:to>
      <xdr:col>11</xdr:col>
      <xdr:colOff>0</xdr:colOff>
      <xdr:row>21</xdr:row>
      <xdr:rowOff>28574</xdr:rowOff>
    </xdr:to>
    <xdr:graphicFrame macro="">
      <xdr:nvGraphicFramePr>
        <xdr:cNvPr id="16" name="Graf 15">
          <a:extLst>
            <a:ext uri="{FF2B5EF4-FFF2-40B4-BE49-F238E27FC236}">
              <a16:creationId xmlns:a16="http://schemas.microsoft.com/office/drawing/2014/main" id="{5D8D9B4B-83AA-42E0-85BD-D306C3EF5E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323851</xdr:colOff>
      <xdr:row>8</xdr:row>
      <xdr:rowOff>9527</xdr:rowOff>
    </xdr:from>
    <xdr:to>
      <xdr:col>11</xdr:col>
      <xdr:colOff>600075</xdr:colOff>
      <xdr:row>21</xdr:row>
      <xdr:rowOff>9526</xdr:rowOff>
    </xdr:to>
    <xdr:graphicFrame macro="">
      <xdr:nvGraphicFramePr>
        <xdr:cNvPr id="44" name="Graf 1">
          <a:extLst>
            <a:ext uri="{FF2B5EF4-FFF2-40B4-BE49-F238E27FC236}">
              <a16:creationId xmlns:a16="http://schemas.microsoft.com/office/drawing/2014/main" id="{C9DC97DA-A5EA-479A-844D-1898C0EE69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260536</xdr:colOff>
      <xdr:row>8</xdr:row>
      <xdr:rowOff>1680</xdr:rowOff>
    </xdr:from>
    <xdr:to>
      <xdr:col>9</xdr:col>
      <xdr:colOff>0</xdr:colOff>
      <xdr:row>22</xdr:row>
      <xdr:rowOff>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8FBB6C6F-2F05-4CFE-914B-C08789DA2A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273983</xdr:colOff>
      <xdr:row>8</xdr:row>
      <xdr:rowOff>1680</xdr:rowOff>
    </xdr:from>
    <xdr:to>
      <xdr:col>12</xdr:col>
      <xdr:colOff>420220</xdr:colOff>
      <xdr:row>20</xdr:row>
      <xdr:rowOff>195542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A209D5B4-8F6A-483A-B39B-F2E4E51341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572620</xdr:colOff>
      <xdr:row>7</xdr:row>
      <xdr:rowOff>178173</xdr:rowOff>
    </xdr:from>
    <xdr:to>
      <xdr:col>18</xdr:col>
      <xdr:colOff>114301</xdr:colOff>
      <xdr:row>20</xdr:row>
      <xdr:rowOff>140074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A48D146D-F184-415B-864E-FC47306FFE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371475</xdr:colOff>
      <xdr:row>8</xdr:row>
      <xdr:rowOff>28574</xdr:rowOff>
    </xdr:from>
    <xdr:to>
      <xdr:col>10</xdr:col>
      <xdr:colOff>600075</xdr:colOff>
      <xdr:row>21</xdr:row>
      <xdr:rowOff>200025</xdr:rowOff>
    </xdr:to>
    <xdr:graphicFrame macro="">
      <xdr:nvGraphicFramePr>
        <xdr:cNvPr id="14" name="Graf 13">
          <a:extLst>
            <a:ext uri="{FF2B5EF4-FFF2-40B4-BE49-F238E27FC236}">
              <a16:creationId xmlns:a16="http://schemas.microsoft.com/office/drawing/2014/main" id="{8916EB22-6FE3-4239-87F4-4ED36B6B2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323849</xdr:colOff>
      <xdr:row>8</xdr:row>
      <xdr:rowOff>9525</xdr:rowOff>
    </xdr:from>
    <xdr:to>
      <xdr:col>13</xdr:col>
      <xdr:colOff>600075</xdr:colOff>
      <xdr:row>21</xdr:row>
      <xdr:rowOff>180975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E9FEEB71-8E83-4ECE-ADB9-F8D424114A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210123</xdr:colOff>
      <xdr:row>8</xdr:row>
      <xdr:rowOff>6054</xdr:rowOff>
    </xdr:from>
    <xdr:to>
      <xdr:col>14</xdr:col>
      <xdr:colOff>595804</xdr:colOff>
      <xdr:row>27</xdr:row>
      <xdr:rowOff>131379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E67F3B1E-582D-4DF9-85A9-BA24736D537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0.52529</cdr:x>
      <cdr:y>0.255</cdr:y>
    </cdr:from>
    <cdr:to>
      <cdr:x>0.88466</cdr:x>
      <cdr:y>0.53858</cdr:y>
    </cdr:to>
    <cdr:grpSp>
      <cdr:nvGrpSpPr>
        <cdr:cNvPr id="5" name="Skupina 4">
          <a:extLst xmlns:a="http://schemas.openxmlformats.org/drawingml/2006/main">
            <a:ext uri="{FF2B5EF4-FFF2-40B4-BE49-F238E27FC236}">
              <a16:creationId xmlns:a16="http://schemas.microsoft.com/office/drawing/2014/main" id="{5B3B3423-892E-DD53-EB48-DBC3164FBF83}"/>
            </a:ext>
          </a:extLst>
        </cdr:cNvPr>
        <cdr:cNvGrpSpPr/>
      </cdr:nvGrpSpPr>
      <cdr:grpSpPr>
        <a:xfrm xmlns:a="http://schemas.openxmlformats.org/drawingml/2006/main">
          <a:off x="2764329" y="1025368"/>
          <a:ext cx="1891177" cy="1140289"/>
          <a:chOff x="2767077" y="1028232"/>
          <a:chExt cx="1893092" cy="1143421"/>
        </a:xfrm>
      </cdr:grpSpPr>
      <cdr:sp macro="" textlink="">
        <cdr:nvSpPr>
          <cdr:cNvPr id="3" name="Textové pole 2">
            <a:extLst xmlns:a="http://schemas.openxmlformats.org/drawingml/2006/main">
              <a:ext uri="{FF2B5EF4-FFF2-40B4-BE49-F238E27FC236}">
                <a16:creationId xmlns:a16="http://schemas.microsoft.com/office/drawing/2014/main" id="{3F8ADA4E-6116-F310-EC7C-84D99AD95442}"/>
              </a:ext>
            </a:extLst>
          </cdr:cNvPr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2767077" y="1077961"/>
            <a:ext cx="1695675" cy="219928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rot="0" vert="horz" wrap="square" lIns="91440" tIns="45720" rIns="91440" bIns="45720" anchor="t" anchorCtr="0">
            <a:noAutofit/>
          </a:bodyPr>
          <a:lstStyle xmlns:a="http://schemas.openxmlformats.org/drawingml/2006/main"/>
          <a:p xmlns:a="http://schemas.openxmlformats.org/drawingml/2006/main">
            <a:pPr algn="just">
              <a:lnSpc>
                <a:spcPct val="115000"/>
              </a:lnSpc>
              <a:spcBef>
                <a:spcPts val="600"/>
              </a:spcBef>
              <a:spcAft>
                <a:spcPts val="600"/>
              </a:spcAft>
              <a:buNone/>
            </a:pPr>
            <a:r>
              <a:rPr lang="sk-SK" sz="800" kern="100">
                <a:solidFill>
                  <a:srgbClr val="C00000"/>
                </a:solidFill>
                <a:effectLst/>
                <a:latin typeface="Arial Narrow" panose="020B0606020202030204" pitchFamily="34" charset="0"/>
                <a:ea typeface="MS Mincho" panose="02020609040205080304" pitchFamily="49" charset="-128"/>
                <a:cs typeface="Times New Roman" panose="02020603050405020304" pitchFamily="18" charset="0"/>
              </a:rPr>
              <a:t>Prírastok príjmu, z ktorého sa kráti 10 %</a:t>
            </a:r>
            <a:endParaRPr lang="sk-SK" sz="1100" kern="100">
              <a:effectLst/>
              <a:latin typeface="Arial Narrow" panose="020B0606020202030204" pitchFamily="34" charset="0"/>
              <a:ea typeface="MS Mincho" panose="02020609040205080304" pitchFamily="49" charset="-128"/>
              <a:cs typeface="Times New Roman" panose="02020603050405020304" pitchFamily="18" charset="0"/>
            </a:endParaRPr>
          </a:p>
          <a:p xmlns:a="http://schemas.openxmlformats.org/drawingml/2006/main">
            <a:pPr algn="just">
              <a:lnSpc>
                <a:spcPct val="115000"/>
              </a:lnSpc>
              <a:spcBef>
                <a:spcPts val="600"/>
              </a:spcBef>
              <a:spcAft>
                <a:spcPts val="600"/>
              </a:spcAft>
            </a:pPr>
            <a:r>
              <a:rPr lang="sk-SK" sz="800" kern="100">
                <a:solidFill>
                  <a:srgbClr val="C00000"/>
                </a:solidFill>
                <a:effectLst/>
                <a:latin typeface="Arial Narrow" panose="020B0606020202030204" pitchFamily="34" charset="0"/>
                <a:ea typeface="MS Mincho" panose="02020609040205080304" pitchFamily="49" charset="-128"/>
                <a:cs typeface="Times New Roman" panose="02020603050405020304" pitchFamily="18" charset="0"/>
              </a:rPr>
              <a:t> </a:t>
            </a:r>
            <a:endParaRPr lang="sk-SK" sz="1100" kern="100">
              <a:effectLst/>
              <a:latin typeface="Arial Narrow" panose="020B0606020202030204" pitchFamily="34" charset="0"/>
              <a:ea typeface="MS Mincho" panose="02020609040205080304" pitchFamily="49" charset="-128"/>
              <a:cs typeface="Times New Roman" panose="02020603050405020304" pitchFamily="18" charset="0"/>
            </a:endParaRPr>
          </a:p>
        </cdr:txBody>
      </cdr:sp>
      <cdr:sp macro="" textlink="">
        <cdr:nvSpPr>
          <cdr:cNvPr id="4" name="Ľavá zložená zátvorka 3">
            <a:extLst xmlns:a="http://schemas.openxmlformats.org/drawingml/2006/main">
              <a:ext uri="{FF2B5EF4-FFF2-40B4-BE49-F238E27FC236}">
                <a16:creationId xmlns:a16="http://schemas.microsoft.com/office/drawing/2014/main" id="{194AFC6D-F328-7F8A-8C24-38F00AF703B3}"/>
              </a:ext>
            </a:extLst>
          </cdr:cNvPr>
          <cdr:cNvSpPr/>
        </cdr:nvSpPr>
        <cdr:spPr>
          <a:xfrm xmlns:a="http://schemas.openxmlformats.org/drawingml/2006/main">
            <a:off x="4472322" y="1028232"/>
            <a:ext cx="187847" cy="1143421"/>
          </a:xfrm>
          <a:prstGeom xmlns:a="http://schemas.openxmlformats.org/drawingml/2006/main" prst="leftBrace">
            <a:avLst>
              <a:gd name="adj1" fmla="val 8333"/>
              <a:gd name="adj2" fmla="val 14071"/>
            </a:avLst>
          </a:prstGeom>
          <a:ln xmlns:a="http://schemas.openxmlformats.org/drawingml/2006/main" w="19050">
            <a:solidFill>
              <a:srgbClr val="C00000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 xmlns:a="http://schemas.openxmlformats.org/drawingml/2006/main"/>
          <a:p xmlns:a="http://schemas.openxmlformats.org/drawingml/2006/main">
            <a:endParaRPr lang="sk-SK"/>
          </a:p>
        </cdr:txBody>
      </cdr:sp>
    </cdr:grp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417418</xdr:colOff>
      <xdr:row>8</xdr:row>
      <xdr:rowOff>7283</xdr:rowOff>
    </xdr:from>
    <xdr:to>
      <xdr:col>13</xdr:col>
      <xdr:colOff>0</xdr:colOff>
      <xdr:row>20</xdr:row>
      <xdr:rowOff>1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15DD8028-2CF8-44DB-BBE7-CB9643D3A9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275105</xdr:colOff>
      <xdr:row>8</xdr:row>
      <xdr:rowOff>9525</xdr:rowOff>
    </xdr:from>
    <xdr:to>
      <xdr:col>13</xdr:col>
      <xdr:colOff>590550</xdr:colOff>
      <xdr:row>21</xdr:row>
      <xdr:rowOff>57150</xdr:rowOff>
    </xdr:to>
    <xdr:graphicFrame macro="">
      <xdr:nvGraphicFramePr>
        <xdr:cNvPr id="16" name="Graf 2">
          <a:extLst>
            <a:ext uri="{FF2B5EF4-FFF2-40B4-BE49-F238E27FC236}">
              <a16:creationId xmlns:a16="http://schemas.microsoft.com/office/drawing/2014/main" id="{1FF2C0B1-2305-44BA-9236-E4E75BDDF1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559386</xdr:colOff>
      <xdr:row>8</xdr:row>
      <xdr:rowOff>6735</xdr:rowOff>
    </xdr:from>
    <xdr:to>
      <xdr:col>10</xdr:col>
      <xdr:colOff>600075</xdr:colOff>
      <xdr:row>23</xdr:row>
      <xdr:rowOff>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985204E0-3CFA-473D-8D81-3990F9ED03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8</xdr:row>
      <xdr:rowOff>9524</xdr:rowOff>
    </xdr:from>
    <xdr:to>
      <xdr:col>9</xdr:col>
      <xdr:colOff>600075</xdr:colOff>
      <xdr:row>23</xdr:row>
      <xdr:rowOff>19050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10EE1662-284D-4793-9E11-D4EAD427BB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236</xdr:row>
      <xdr:rowOff>110457</xdr:rowOff>
    </xdr:from>
    <xdr:to>
      <xdr:col>15</xdr:col>
      <xdr:colOff>364191</xdr:colOff>
      <xdr:row>253</xdr:row>
      <xdr:rowOff>178493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FDEBF42-9DBF-4857-83D3-EAD0F428A7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354794</xdr:colOff>
      <xdr:row>9</xdr:row>
      <xdr:rowOff>14213</xdr:rowOff>
    </xdr:from>
    <xdr:to>
      <xdr:col>9</xdr:col>
      <xdr:colOff>600075</xdr:colOff>
      <xdr:row>25</xdr:row>
      <xdr:rowOff>0</xdr:rowOff>
    </xdr:to>
    <xdr:graphicFrame macro="">
      <xdr:nvGraphicFramePr>
        <xdr:cNvPr id="39" name="Graf 4">
          <a:extLst>
            <a:ext uri="{FF2B5EF4-FFF2-40B4-BE49-F238E27FC236}">
              <a16:creationId xmlns:a16="http://schemas.microsoft.com/office/drawing/2014/main" id="{A63B5C1F-30EA-4B62-AC51-05568E295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38099</xdr:colOff>
      <xdr:row>8</xdr:row>
      <xdr:rowOff>104775</xdr:rowOff>
    </xdr:from>
    <xdr:to>
      <xdr:col>11</xdr:col>
      <xdr:colOff>0</xdr:colOff>
      <xdr:row>26</xdr:row>
      <xdr:rowOff>82869</xdr:rowOff>
    </xdr:to>
    <xdr:grpSp>
      <xdr:nvGrpSpPr>
        <xdr:cNvPr id="4" name="Skupina 3">
          <a:extLst>
            <a:ext uri="{FF2B5EF4-FFF2-40B4-BE49-F238E27FC236}">
              <a16:creationId xmlns:a16="http://schemas.microsoft.com/office/drawing/2014/main" id="{6575DF84-77BC-C144-48FB-8D3ADD15C3FA}"/>
            </a:ext>
          </a:extLst>
        </xdr:cNvPr>
        <xdr:cNvGrpSpPr/>
      </xdr:nvGrpSpPr>
      <xdr:grpSpPr>
        <a:xfrm>
          <a:off x="3819524" y="1762125"/>
          <a:ext cx="4838701" cy="3749994"/>
          <a:chOff x="6096000" y="1447800"/>
          <a:chExt cx="2971800" cy="2303145"/>
        </a:xfrm>
      </xdr:grpSpPr>
      <xdr:pic>
        <xdr:nvPicPr>
          <xdr:cNvPr id="2" name="Obrázok 1">
            <a:extLst>
              <a:ext uri="{FF2B5EF4-FFF2-40B4-BE49-F238E27FC236}">
                <a16:creationId xmlns:a16="http://schemas.microsoft.com/office/drawing/2014/main" id="{E5A0A830-BAA3-7176-FFBE-8E66634B8A6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096000" y="1447800"/>
            <a:ext cx="2971800" cy="2303145"/>
          </a:xfrm>
          <a:prstGeom prst="rect">
            <a:avLst/>
          </a:prstGeom>
          <a:solidFill>
            <a:schemeClr val="bg1"/>
          </a:solidFill>
          <a:ln>
            <a:noFill/>
          </a:ln>
        </xdr:spPr>
      </xdr:pic>
      <xdr:pic>
        <xdr:nvPicPr>
          <xdr:cNvPr id="3" name="Obrázok 2">
            <a:extLst>
              <a:ext uri="{FF2B5EF4-FFF2-40B4-BE49-F238E27FC236}">
                <a16:creationId xmlns:a16="http://schemas.microsoft.com/office/drawing/2014/main" id="{EB4942F4-8325-A01D-7E39-226664DEB89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7675500" y="3441300"/>
            <a:ext cx="1335150" cy="263924"/>
          </a:xfrm>
          <a:prstGeom prst="rect">
            <a:avLst/>
          </a:prstGeom>
        </xdr:spPr>
      </xdr:pic>
    </xdr:grp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238123</xdr:colOff>
      <xdr:row>8</xdr:row>
      <xdr:rowOff>0</xdr:rowOff>
    </xdr:from>
    <xdr:to>
      <xdr:col>8</xdr:col>
      <xdr:colOff>0</xdr:colOff>
      <xdr:row>22</xdr:row>
      <xdr:rowOff>85725</xdr:rowOff>
    </xdr:to>
    <xdr:graphicFrame macro="">
      <xdr:nvGraphicFramePr>
        <xdr:cNvPr id="7" name="Graf 6">
          <a:extLst>
            <a:ext uri="{FF2B5EF4-FFF2-40B4-BE49-F238E27FC236}">
              <a16:creationId xmlns:a16="http://schemas.microsoft.com/office/drawing/2014/main" id="{999E70A7-A520-4AE2-B2A1-C80FF98EFC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276225</xdr:colOff>
      <xdr:row>8</xdr:row>
      <xdr:rowOff>19051</xdr:rowOff>
    </xdr:from>
    <xdr:to>
      <xdr:col>7</xdr:col>
      <xdr:colOff>600074</xdr:colOff>
      <xdr:row>22</xdr:row>
      <xdr:rowOff>47625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637EE72D-127D-437E-B5BE-A5F924E473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434787</xdr:colOff>
      <xdr:row>10</xdr:row>
      <xdr:rowOff>0</xdr:rowOff>
    </xdr:from>
    <xdr:to>
      <xdr:col>11</xdr:col>
      <xdr:colOff>600074</xdr:colOff>
      <xdr:row>25</xdr:row>
      <xdr:rowOff>171450</xdr:rowOff>
    </xdr:to>
    <xdr:graphicFrame macro="">
      <xdr:nvGraphicFramePr>
        <xdr:cNvPr id="21" name="Graf 2">
          <a:extLst>
            <a:ext uri="{FF2B5EF4-FFF2-40B4-BE49-F238E27FC236}">
              <a16:creationId xmlns:a16="http://schemas.microsoft.com/office/drawing/2014/main" id="{8336A750-88C7-4DE4-AC14-5EA1B51A80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236</xdr:row>
      <xdr:rowOff>110457</xdr:rowOff>
    </xdr:from>
    <xdr:to>
      <xdr:col>13</xdr:col>
      <xdr:colOff>364191</xdr:colOff>
      <xdr:row>253</xdr:row>
      <xdr:rowOff>178493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69BD63B6-28A6-494D-970F-2D2B488BE3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400732</xdr:colOff>
      <xdr:row>11</xdr:row>
      <xdr:rowOff>7113</xdr:rowOff>
    </xdr:from>
    <xdr:to>
      <xdr:col>10</xdr:col>
      <xdr:colOff>0</xdr:colOff>
      <xdr:row>28</xdr:row>
      <xdr:rowOff>19050</xdr:rowOff>
    </xdr:to>
    <xdr:graphicFrame macro="">
      <xdr:nvGraphicFramePr>
        <xdr:cNvPr id="7" name="Graf 3">
          <a:extLst>
            <a:ext uri="{FF2B5EF4-FFF2-40B4-BE49-F238E27FC236}">
              <a16:creationId xmlns:a16="http://schemas.microsoft.com/office/drawing/2014/main" id="{20CCF844-7F6F-4A2D-BC9D-64E7BA0D2A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285020</xdr:colOff>
      <xdr:row>8</xdr:row>
      <xdr:rowOff>13154</xdr:rowOff>
    </xdr:from>
    <xdr:to>
      <xdr:col>10</xdr:col>
      <xdr:colOff>0</xdr:colOff>
      <xdr:row>23</xdr:row>
      <xdr:rowOff>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363689B5-0D3B-4E7C-B1A0-D6C33EFAD5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365873</xdr:colOff>
      <xdr:row>9</xdr:row>
      <xdr:rowOff>12886</xdr:rowOff>
    </xdr:from>
    <xdr:to>
      <xdr:col>9</xdr:col>
      <xdr:colOff>600074</xdr:colOff>
      <xdr:row>22</xdr:row>
      <xdr:rowOff>180974</xdr:rowOff>
    </xdr:to>
    <xdr:graphicFrame macro="">
      <xdr:nvGraphicFramePr>
        <xdr:cNvPr id="37" name="Graf 7">
          <a:extLst>
            <a:ext uri="{FF2B5EF4-FFF2-40B4-BE49-F238E27FC236}">
              <a16:creationId xmlns:a16="http://schemas.microsoft.com/office/drawing/2014/main" id="{C3B5B5E2-8E98-4AF6-99CE-34F230A761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419099</xdr:colOff>
      <xdr:row>9</xdr:row>
      <xdr:rowOff>19050</xdr:rowOff>
    </xdr:from>
    <xdr:to>
      <xdr:col>10</xdr:col>
      <xdr:colOff>0</xdr:colOff>
      <xdr:row>23</xdr:row>
      <xdr:rowOff>171450</xdr:rowOff>
    </xdr:to>
    <xdr:graphicFrame macro="">
      <xdr:nvGraphicFramePr>
        <xdr:cNvPr id="3" name="Graf 8">
          <a:extLst>
            <a:ext uri="{FF2B5EF4-FFF2-40B4-BE49-F238E27FC236}">
              <a16:creationId xmlns:a16="http://schemas.microsoft.com/office/drawing/2014/main" id="{8C56CC12-9AB8-4AE4-AA6D-0576CB8FD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342901</xdr:colOff>
      <xdr:row>9</xdr:row>
      <xdr:rowOff>9525</xdr:rowOff>
    </xdr:from>
    <xdr:to>
      <xdr:col>13</xdr:col>
      <xdr:colOff>600074</xdr:colOff>
      <xdr:row>22</xdr:row>
      <xdr:rowOff>171450</xdr:rowOff>
    </xdr:to>
    <xdr:graphicFrame macro="">
      <xdr:nvGraphicFramePr>
        <xdr:cNvPr id="31" name="Graf 3">
          <a:extLst>
            <a:ext uri="{FF2B5EF4-FFF2-40B4-BE49-F238E27FC236}">
              <a16:creationId xmlns:a16="http://schemas.microsoft.com/office/drawing/2014/main" id="{2A9F889E-B363-42E2-B595-6DB1AF91BD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fsrsk.sharepoint.com/sites/msteams_649315/Shared%20Documents/06_Soci&#225;lne%20veci%20a%20trh%20pr&#225;ce/03_Rev&#237;zie%20v&#253;davkov/Invalidita%20a%20&#356;ZP/01_D&#225;ta%20a%20podklady/D&#225;tov&#225;%20pr&#237;loha_PN_INVD_20250930.xlsx" TargetMode="External"/><Relationship Id="rId1" Type="http://schemas.openxmlformats.org/officeDocument/2006/relationships/externalLinkPath" Target="https://mfsrsk.sharepoint.com/sites/msteams_649315/Shared%20Documents/06_Soci&#225;lne%20veci%20a%20trh%20pr&#225;ce/03_Rev&#237;zie%20v&#253;davkov/Invalidita%20a%20&#356;ZP/02_V&#253;stupy/03_Z&#225;vere&#269;n&#225;%20spr&#225;va/D&#225;tov&#225;%20pr&#237;loha_PN_INVD_20250930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fsrsk.sharepoint.com/sites/msteams_649315/Shared%20Documents/06_Soci&#225;lne%20veci%20a%20trh%20pr&#225;ce/03_Rev&#237;zie%20v&#253;davkov/Invalidita%20a%20&#356;ZP/01_D&#225;ta%20a%20podklady/data_inv.xlsx" TargetMode="External"/><Relationship Id="rId1" Type="http://schemas.openxmlformats.org/officeDocument/2006/relationships/externalLinkPath" Target="https://mfsrsk.sharepoint.com/sites/msteams_649315/Shared%20Documents/06_Soci&#225;lne%20veci%20a%20trh%20pr&#225;ce/03_Rev&#237;zie%20v&#253;davkov/Invalidita%20a%20&#356;ZP/02_V&#253;stupy/03_Z&#225;vere&#269;n&#225;%20spr&#225;va/data_in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N_počet dní SK"/>
      <sheetName val="PN počet dní_OECD"/>
      <sheetName val="Graf_2WTF"/>
      <sheetName val="PN_výdavky_EU V2"/>
      <sheetName val="PN_výdavky_EU"/>
      <sheetName val="INVD_poberatelia_OECD"/>
      <sheetName val="INVD_výdavky_EU"/>
      <sheetName val="okresy_scatter"/>
      <sheetName val="AROPE_EU"/>
      <sheetName val="Pred a po_transferoch"/>
      <sheetName val="Zamestnanosť_gap"/>
      <sheetName val="PN_headline_graf"/>
      <sheetName val="PN_volby"/>
      <sheetName val="PN_personalky"/>
      <sheetName val="PN_okresy"/>
      <sheetName val="PN_sezonnost"/>
      <sheetName val="PN_dochodok"/>
      <sheetName val="PN_zamestnávatelia"/>
      <sheetName val="PN_fazovana"/>
      <sheetName val="ID_zmena_prijmu"/>
      <sheetName val="ID_diagnozy"/>
      <sheetName val="ID_zmena_priklady"/>
      <sheetName val="ID_kratenie"/>
      <sheetName val="INVD_dôchodca_príjmy"/>
      <sheetName val="ID_odprac_roky"/>
      <sheetName val="ID_okresy"/>
      <sheetName val="ID_kratenie_dopa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">
          <cell r="D1" t="str">
            <v>Iná organizácia</v>
          </cell>
          <cell r="F1" t="str">
            <v>Personálna agentúra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agdata2"/>
      <sheetName val="diagformat2"/>
      <sheetName val="SKvsCZ"/>
      <sheetName val="diagformat"/>
      <sheetName val="zmenaprijmu"/>
      <sheetName val="diagdata"/>
      <sheetName val="balikyST"/>
      <sheetName val="baliky24"/>
      <sheetName val="strop"/>
      <sheetName val="vek"/>
      <sheetName val="id_vs_tzp"/>
      <sheetName val="odpracroky"/>
      <sheetName val="priklady"/>
      <sheetName val="inv250219new"/>
      <sheetName val="inv250219"/>
      <sheetName val="lavygraf"/>
      <sheetName val="okresySPOLU"/>
      <sheetName val="okresyINV"/>
      <sheetName val="inv_uspora+lavygraf"/>
      <sheetName val="a"/>
      <sheetName val="okresyOLD"/>
      <sheetName val="okresyTZP"/>
      <sheetName val="nadory"/>
      <sheetName val="diag"/>
      <sheetName val="konso250320"/>
      <sheetName val="okresy+prehodnotenie"/>
      <sheetName val="inv250218"/>
      <sheetName val="inv_pravy_graf"/>
      <sheetName val="inv_komu_kratime"/>
      <sheetName val="inv_prehlad250212"/>
      <sheetName val="PN+dochodok_old"/>
      <sheetName val="starobne_priemer2"/>
      <sheetName val="starobne_dist2"/>
      <sheetName val="nem_vyd"/>
      <sheetName val="otcovia"/>
      <sheetName val="starob"/>
      <sheetName val="starob_vek"/>
      <sheetName val="Hárok1"/>
      <sheetName val="starob_dist"/>
      <sheetName val="otcovia_old"/>
    </sheetNames>
    <sheetDataSet>
      <sheetData sheetId="0"/>
      <sheetData sheetId="1">
        <row r="26">
          <cell r="B26" t="str">
            <v>Plní</v>
          </cell>
          <cell r="C26" t="str">
            <v>Čiastoční</v>
          </cell>
        </row>
        <row r="27">
          <cell r="A27" t="str">
            <v>Duševné poruchy (F)</v>
          </cell>
          <cell r="B27">
            <v>0</v>
          </cell>
          <cell r="C27">
            <v>-0.13225910000000002</v>
          </cell>
        </row>
        <row r="28">
          <cell r="A28" t="str">
            <v>Choroby obehovej sústavy (I)</v>
          </cell>
          <cell r="B28">
            <v>0</v>
          </cell>
          <cell r="C28">
            <v>0.23153009999999999</v>
          </cell>
        </row>
        <row r="29">
          <cell r="A29" t="str">
            <v>Poranenia (S,T)</v>
          </cell>
          <cell r="B29">
            <v>0</v>
          </cell>
          <cell r="C29">
            <v>0.23030390000000001</v>
          </cell>
        </row>
        <row r="30">
          <cell r="A30" t="str">
            <v>Choroby nervovej sústavy (G)</v>
          </cell>
          <cell r="B30">
            <v>1.8254060000000003E-2</v>
          </cell>
          <cell r="C30">
            <v>0.20550080000000001</v>
          </cell>
        </row>
        <row r="31">
          <cell r="A31" t="str">
            <v>Choroby tráviacej sústavy (K)</v>
          </cell>
          <cell r="B31">
            <v>0.1283165</v>
          </cell>
          <cell r="C31">
            <v>0.35884010000000005</v>
          </cell>
        </row>
        <row r="32">
          <cell r="A32" t="str">
            <v>Choroby oka a ucha (H)</v>
          </cell>
          <cell r="B32">
            <v>0.16955974999999998</v>
          </cell>
          <cell r="C32">
            <v>0.37047809999999998</v>
          </cell>
        </row>
        <row r="33">
          <cell r="A33" t="str">
            <v>Choroby močovopohlavnej sústavy (N)</v>
          </cell>
          <cell r="B33">
            <v>0.27044830999999997</v>
          </cell>
          <cell r="C33">
            <v>0.27151459999999999</v>
          </cell>
        </row>
        <row r="34">
          <cell r="A34" t="str">
            <v>Metabolické choroby (E)</v>
          </cell>
          <cell r="B34">
            <v>0.22652981</v>
          </cell>
          <cell r="C34">
            <v>0.32179730000000001</v>
          </cell>
        </row>
        <row r="35">
          <cell r="A35" t="str">
            <v>Choroby svalovej a kostrovej sústavy (M)</v>
          </cell>
          <cell r="B35">
            <v>0.33407992999999997</v>
          </cell>
          <cell r="C35">
            <v>0.176814</v>
          </cell>
        </row>
        <row r="36">
          <cell r="A36" t="str">
            <v>Choroby dýchacej sústavy (J)</v>
          </cell>
          <cell r="B36">
            <v>0.36827406000000001</v>
          </cell>
          <cell r="C36">
            <v>0.27619109999999997</v>
          </cell>
        </row>
        <row r="37">
          <cell r="A37" t="str">
            <v>Nádory (C,D00 - D48)</v>
          </cell>
          <cell r="B37">
            <v>0.40568190000000004</v>
          </cell>
          <cell r="C37">
            <v>0.3642879</v>
          </cell>
        </row>
      </sheetData>
      <sheetData sheetId="2"/>
      <sheetData sheetId="3"/>
      <sheetData sheetId="4">
        <row r="230">
          <cell r="B230" t="str">
            <v>Predpokladaný</v>
          </cell>
          <cell r="C230" t="str">
            <v>Skutočný</v>
          </cell>
        </row>
        <row r="231">
          <cell r="A231" t="str">
            <v>Čiastočne invalidní</v>
          </cell>
          <cell r="B231">
            <v>0.5</v>
          </cell>
          <cell r="C231">
            <v>0.72224679999999997</v>
          </cell>
        </row>
        <row r="232">
          <cell r="A232" t="str">
            <v>Plne invalidní</v>
          </cell>
          <cell r="B232">
            <v>0</v>
          </cell>
          <cell r="C232">
            <v>0.26700000000000002</v>
          </cell>
        </row>
      </sheetData>
      <sheetData sheetId="5"/>
      <sheetData sheetId="6"/>
      <sheetData sheetId="7"/>
      <sheetData sheetId="8">
        <row r="77">
          <cell r="J77" t="str">
            <v>Počet ľudí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>
        <row r="1">
          <cell r="C1" t="str">
            <v xml:space="preserve"> % priemeru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heme1-uhp">
  <a:themeElements>
    <a:clrScheme name="UHP">
      <a:dk1>
        <a:sysClr val="windowText" lastClr="000000"/>
      </a:dk1>
      <a:lt1>
        <a:sysClr val="window" lastClr="FFFFFF"/>
      </a:lt1>
      <a:dk2>
        <a:srgbClr val="242852"/>
      </a:dk2>
      <a:lt2>
        <a:srgbClr val="F2F2F2"/>
      </a:lt2>
      <a:accent1>
        <a:srgbClr val="2C3182"/>
      </a:accent1>
      <a:accent2>
        <a:srgbClr val="25AAE1"/>
      </a:accent2>
      <a:accent3>
        <a:srgbClr val="6D6E71"/>
      </a:accent3>
      <a:accent4>
        <a:srgbClr val="242852"/>
      </a:accent4>
      <a:accent5>
        <a:srgbClr val="629DD1"/>
      </a:accent5>
      <a:accent6>
        <a:srgbClr val="297FD5"/>
      </a:accent6>
      <a:hlink>
        <a:srgbClr val="9454C3"/>
      </a:hlink>
      <a:folHlink>
        <a:srgbClr val="25AAE1"/>
      </a:folHlink>
    </a:clrScheme>
    <a:fontScheme name="Custom 1">
      <a:majorFont>
        <a:latin typeface="Arial Narrow"/>
        <a:ea typeface=""/>
        <a:cs typeface=""/>
      </a:majorFont>
      <a:minorFont>
        <a:latin typeface="Arial Narrow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Theme1-uhp" id="{D2B567A0-58AF-443C-AD51-3795148C6D3E}" vid="{91D365BE-B1DC-4D28-9BDE-1AF6B3CE8B5C}"/>
    </a:ext>
  </a:extLst>
</a:theme>
</file>

<file path=xl/theme/themeOverride1.xml><?xml version="1.0" encoding="utf-8"?>
<a:themeOverride xmlns:a="http://schemas.openxmlformats.org/drawingml/2006/main">
  <a:clrScheme name="UHP">
    <a:dk1>
      <a:sysClr val="windowText" lastClr="000000"/>
    </a:dk1>
    <a:lt1>
      <a:sysClr val="window" lastClr="FFFFFF"/>
    </a:lt1>
    <a:dk2>
      <a:srgbClr val="242852"/>
    </a:dk2>
    <a:lt2>
      <a:srgbClr val="F2F2F2"/>
    </a:lt2>
    <a:accent1>
      <a:srgbClr val="2C3182"/>
    </a:accent1>
    <a:accent2>
      <a:srgbClr val="25AAE1"/>
    </a:accent2>
    <a:accent3>
      <a:srgbClr val="6D6E71"/>
    </a:accent3>
    <a:accent4>
      <a:srgbClr val="242852"/>
    </a:accent4>
    <a:accent5>
      <a:srgbClr val="629DD1"/>
    </a:accent5>
    <a:accent6>
      <a:srgbClr val="297FD5"/>
    </a:accent6>
    <a:hlink>
      <a:srgbClr val="9454C3"/>
    </a:hlink>
    <a:folHlink>
      <a:srgbClr val="25AAE1"/>
    </a:folHlink>
  </a:clrScheme>
  <a:fontScheme name="Custom 1">
    <a:majorFont>
      <a:latin typeface="Arial Narrow"/>
      <a:ea typeface=""/>
      <a:cs typeface=""/>
    </a:majorFont>
    <a:minorFont>
      <a:latin typeface="Arial Narrow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UHP">
    <a:dk1>
      <a:sysClr val="windowText" lastClr="000000"/>
    </a:dk1>
    <a:lt1>
      <a:sysClr val="window" lastClr="FFFFFF"/>
    </a:lt1>
    <a:dk2>
      <a:srgbClr val="242852"/>
    </a:dk2>
    <a:lt2>
      <a:srgbClr val="F2F2F2"/>
    </a:lt2>
    <a:accent1>
      <a:srgbClr val="2C3182"/>
    </a:accent1>
    <a:accent2>
      <a:srgbClr val="25AAE1"/>
    </a:accent2>
    <a:accent3>
      <a:srgbClr val="6D6E71"/>
    </a:accent3>
    <a:accent4>
      <a:srgbClr val="242852"/>
    </a:accent4>
    <a:accent5>
      <a:srgbClr val="629DD1"/>
    </a:accent5>
    <a:accent6>
      <a:srgbClr val="297FD5"/>
    </a:accent6>
    <a:hlink>
      <a:srgbClr val="9454C3"/>
    </a:hlink>
    <a:folHlink>
      <a:srgbClr val="25AAE1"/>
    </a:folHlink>
  </a:clrScheme>
  <a:fontScheme name="Custom 1">
    <a:majorFont>
      <a:latin typeface="Arial Narrow"/>
      <a:ea typeface=""/>
      <a:cs typeface=""/>
    </a:majorFont>
    <a:minorFont>
      <a:latin typeface="Arial Narrow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UHP">
    <a:dk1>
      <a:sysClr val="windowText" lastClr="000000"/>
    </a:dk1>
    <a:lt1>
      <a:sysClr val="window" lastClr="FFFFFF"/>
    </a:lt1>
    <a:dk2>
      <a:srgbClr val="242852"/>
    </a:dk2>
    <a:lt2>
      <a:srgbClr val="F2F2F2"/>
    </a:lt2>
    <a:accent1>
      <a:srgbClr val="2C3182"/>
    </a:accent1>
    <a:accent2>
      <a:srgbClr val="25AAE1"/>
    </a:accent2>
    <a:accent3>
      <a:srgbClr val="6D6E71"/>
    </a:accent3>
    <a:accent4>
      <a:srgbClr val="242852"/>
    </a:accent4>
    <a:accent5>
      <a:srgbClr val="629DD1"/>
    </a:accent5>
    <a:accent6>
      <a:srgbClr val="297FD5"/>
    </a:accent6>
    <a:hlink>
      <a:srgbClr val="9454C3"/>
    </a:hlink>
    <a:folHlink>
      <a:srgbClr val="25AAE1"/>
    </a:folHlink>
  </a:clrScheme>
  <a:fontScheme name="Custom 1">
    <a:majorFont>
      <a:latin typeface="Arial Narrow"/>
      <a:ea typeface=""/>
      <a:cs typeface=""/>
    </a:majorFont>
    <a:minorFont>
      <a:latin typeface="Arial Narrow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UHP">
    <a:dk1>
      <a:sysClr val="windowText" lastClr="000000"/>
    </a:dk1>
    <a:lt1>
      <a:sysClr val="window" lastClr="FFFFFF"/>
    </a:lt1>
    <a:dk2>
      <a:srgbClr val="242852"/>
    </a:dk2>
    <a:lt2>
      <a:srgbClr val="F2F2F2"/>
    </a:lt2>
    <a:accent1>
      <a:srgbClr val="2C3182"/>
    </a:accent1>
    <a:accent2>
      <a:srgbClr val="25AAE1"/>
    </a:accent2>
    <a:accent3>
      <a:srgbClr val="6D6E71"/>
    </a:accent3>
    <a:accent4>
      <a:srgbClr val="242852"/>
    </a:accent4>
    <a:accent5>
      <a:srgbClr val="629DD1"/>
    </a:accent5>
    <a:accent6>
      <a:srgbClr val="297FD5"/>
    </a:accent6>
    <a:hlink>
      <a:srgbClr val="9454C3"/>
    </a:hlink>
    <a:folHlink>
      <a:srgbClr val="25AAE1"/>
    </a:folHlink>
  </a:clrScheme>
  <a:fontScheme name="Custom 1">
    <a:majorFont>
      <a:latin typeface="Arial Narrow"/>
      <a:ea typeface=""/>
      <a:cs typeface=""/>
    </a:majorFont>
    <a:minorFont>
      <a:latin typeface="Arial Narrow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ec.europa.eu/eurostat/databrowser/bookmark/9713c244-b962-4219-b768-044d6de33cd1?lang=en&amp;createdAt=2026-02-16T10:10:12Z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ec.europa.eu/eurostat/databrowser/bookmark/71a56bb9-9b6b-448d-980e-309f85d7fcce?lang=en&amp;createdAt=2026-02-16T10:12:36Z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www.missoc.org/missoc-database/comparative-tables/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datacube.statistics.sk/" TargetMode="External"/><Relationship Id="rId1" Type="http://schemas.openxmlformats.org/officeDocument/2006/relationships/hyperlink" Target="http://datacube.statistics.sk/" TargetMode="External"/><Relationship Id="rId4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ocpoist.sk/socialne-poistenie/o-socialnej-poistovni/povinne-zverejnovanie/hospodarenie-socialnej-poistovne" TargetMode="External"/><Relationship Id="rId2" Type="http://schemas.openxmlformats.org/officeDocument/2006/relationships/hyperlink" Target="http://datacube.statistics.sk/" TargetMode="External"/><Relationship Id="rId1" Type="http://schemas.openxmlformats.org/officeDocument/2006/relationships/hyperlink" Target="https://www.mfsr.sk/sk/financie/institut-financnej-politiky/ekonomicke-prognozy/danove-prognozy/84-zasadnutie-vyboru-danove-prognozy-september-2025.html" TargetMode="External"/><Relationship Id="rId4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c.europa.eu/eurostat/databrowser/bookmark/49f4a07c-045e-4473-90bb-e9277479a599?lang=en&amp;createdAt=2026-02-05T10:36:18Z" TargetMode="Externa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s://www.socpoist.sk/sites/default/files/2025-03/5.%20Spr%C3%A1va%20o%20hosp.%20%20SP%20%20na%20DR%20SP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ec.europa.eu/eurostat/databrowser/bookmark/7e4efd09-ef12-4439-8dcc-7372428621dd?lang=en&amp;createdAt=2026-02-16T09:11:27Z" TargetMode="External"/><Relationship Id="rId1" Type="http://schemas.openxmlformats.org/officeDocument/2006/relationships/hyperlink" Target="https://ec.europa.eu/eurostat/databrowser/bookmark/79226147-a05f-4319-be70-956e969d3ca7?lang=en&amp;createdAt=2026-02-16T09:07:56Z" TargetMode="External"/><Relationship Id="rId4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ocpoist.sk/socialne-poistenie/o-socialnej-poistovni/povinne-zverejnovanie/hospodarenie-socialnej-poistovne" TargetMode="External"/><Relationship Id="rId2" Type="http://schemas.openxmlformats.org/officeDocument/2006/relationships/hyperlink" Target="https://www.mfsr.sk/sk/financie/institut-financnej-politiky/ekonomicke-prognozy/danove-prognozy/85-zasadnutie-vyboru-danove-prognozy-februar-2026.html" TargetMode="External"/><Relationship Id="rId1" Type="http://schemas.openxmlformats.org/officeDocument/2006/relationships/hyperlink" Target="https://ec.europa.eu/eurostat/databrowser/bookmark/1d158574-3e07-410b-a05a-f45252a7475e?lang=en&amp;createdAt=2026-02-16T09:43:36Z" TargetMode="External"/><Relationship Id="rId5" Type="http://schemas.openxmlformats.org/officeDocument/2006/relationships/drawing" Target="../drawings/drawing5.xml"/><Relationship Id="rId4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ec.europa.eu/eurostat/databrowser/bookmark/2b72392a-4bd8-4068-bf0f-b867b669e741?lang=en&amp;createdAt=2026-02-16T10:04:23Z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ec.europa.eu/eurostat/databrowser/bookmark/1f56a492-2f5d-4285-97af-7b44ffc5b608?lang=en&amp;createdAt=2026-02-16T10:06:55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F7D07-1CDA-49DC-9DBD-17B65EFD9B91}">
  <sheetPr codeName="Hárok26"/>
  <dimension ref="A1:D53"/>
  <sheetViews>
    <sheetView showGridLines="0" tabSelected="1" zoomScaleNormal="100" workbookViewId="0">
      <selection activeCell="B1" sqref="B1:C3"/>
    </sheetView>
  </sheetViews>
  <sheetFormatPr defaultRowHeight="15" customHeight="1" x14ac:dyDescent="0.3"/>
  <cols>
    <col min="1" max="1" width="10.28515625" style="314" customWidth="1"/>
    <col min="2" max="2" width="150.85546875" style="314" customWidth="1"/>
    <col min="3" max="3" width="14.5703125" style="314" bestFit="1" customWidth="1"/>
    <col min="4" max="16384" width="9.140625" style="314"/>
  </cols>
  <sheetData>
    <row r="1" spans="1:3" ht="15" customHeight="1" x14ac:dyDescent="0.3">
      <c r="A1" s="362" t="e" vm="1">
        <v>#VALUE!</v>
      </c>
      <c r="B1" s="363" t="s">
        <v>0</v>
      </c>
      <c r="C1" s="363"/>
    </row>
    <row r="2" spans="1:3" ht="15" customHeight="1" x14ac:dyDescent="0.3">
      <c r="A2" s="362"/>
      <c r="B2" s="363"/>
      <c r="C2" s="363"/>
    </row>
    <row r="3" spans="1:3" ht="15" customHeight="1" x14ac:dyDescent="0.3">
      <c r="A3" s="362"/>
      <c r="B3" s="363"/>
      <c r="C3" s="363"/>
    </row>
    <row r="5" spans="1:3" ht="15" customHeight="1" x14ac:dyDescent="0.3">
      <c r="A5" s="361" t="s">
        <v>1</v>
      </c>
      <c r="B5" s="361"/>
      <c r="C5" s="361"/>
    </row>
    <row r="6" spans="1:3" ht="15" customHeight="1" x14ac:dyDescent="0.3">
      <c r="A6" s="325" t="s">
        <v>2</v>
      </c>
      <c r="B6" s="324" t="s">
        <v>3</v>
      </c>
      <c r="C6" s="324" t="s">
        <v>4</v>
      </c>
    </row>
    <row r="7" spans="1:3" ht="15" customHeight="1" x14ac:dyDescent="0.3">
      <c r="A7" s="319">
        <v>1</v>
      </c>
      <c r="B7" s="323" t="s">
        <v>5</v>
      </c>
      <c r="C7" s="327" t="s">
        <v>6</v>
      </c>
    </row>
    <row r="8" spans="1:3" ht="15" customHeight="1" x14ac:dyDescent="0.3">
      <c r="A8" s="319">
        <v>2</v>
      </c>
      <c r="B8" s="326" t="s">
        <v>7</v>
      </c>
      <c r="C8" s="328" t="s">
        <v>6</v>
      </c>
    </row>
    <row r="9" spans="1:3" ht="15" customHeight="1" x14ac:dyDescent="0.3">
      <c r="A9" s="319">
        <v>3</v>
      </c>
      <c r="B9" s="326" t="s">
        <v>8</v>
      </c>
      <c r="C9" s="328" t="s">
        <v>6</v>
      </c>
    </row>
    <row r="10" spans="1:3" ht="15" customHeight="1" x14ac:dyDescent="0.3">
      <c r="A10" s="319">
        <v>4</v>
      </c>
      <c r="B10" s="326" t="s">
        <v>9</v>
      </c>
      <c r="C10" s="328" t="s">
        <v>6</v>
      </c>
    </row>
    <row r="11" spans="1:3" ht="15" customHeight="1" x14ac:dyDescent="0.3">
      <c r="A11" s="319">
        <v>5</v>
      </c>
      <c r="B11" s="326" t="s">
        <v>10</v>
      </c>
      <c r="C11" s="328" t="s">
        <v>6</v>
      </c>
    </row>
    <row r="12" spans="1:3" ht="15" customHeight="1" x14ac:dyDescent="0.3">
      <c r="A12" s="319">
        <v>6</v>
      </c>
      <c r="B12" s="326" t="s">
        <v>11</v>
      </c>
      <c r="C12" s="328" t="s">
        <v>6</v>
      </c>
    </row>
    <row r="13" spans="1:3" ht="15" customHeight="1" x14ac:dyDescent="0.3">
      <c r="A13" s="319">
        <v>7</v>
      </c>
      <c r="B13" s="326" t="s">
        <v>12</v>
      </c>
      <c r="C13" s="328" t="s">
        <v>6</v>
      </c>
    </row>
    <row r="14" spans="1:3" ht="15" customHeight="1" x14ac:dyDescent="0.3">
      <c r="A14" s="319">
        <v>8</v>
      </c>
      <c r="B14" s="326" t="s">
        <v>13</v>
      </c>
      <c r="C14" s="328" t="s">
        <v>6</v>
      </c>
    </row>
    <row r="15" spans="1:3" ht="15" customHeight="1" x14ac:dyDescent="0.3">
      <c r="A15" s="319">
        <v>9</v>
      </c>
      <c r="B15" s="326" t="s">
        <v>14</v>
      </c>
      <c r="C15" s="328" t="s">
        <v>6</v>
      </c>
    </row>
    <row r="16" spans="1:3" ht="15" customHeight="1" x14ac:dyDescent="0.3">
      <c r="A16" s="319">
        <v>10</v>
      </c>
      <c r="B16" s="326" t="s">
        <v>15</v>
      </c>
      <c r="C16" s="328" t="s">
        <v>6</v>
      </c>
    </row>
    <row r="17" spans="1:3" ht="15" customHeight="1" x14ac:dyDescent="0.3">
      <c r="A17" s="319">
        <v>11</v>
      </c>
      <c r="B17" s="326" t="s">
        <v>16</v>
      </c>
      <c r="C17" s="328" t="s">
        <v>6</v>
      </c>
    </row>
    <row r="18" spans="1:3" ht="15" customHeight="1" x14ac:dyDescent="0.3">
      <c r="A18" s="319">
        <v>12</v>
      </c>
      <c r="B18" s="326" t="s">
        <v>17</v>
      </c>
      <c r="C18" s="328" t="s">
        <v>6</v>
      </c>
    </row>
    <row r="19" spans="1:3" ht="15" customHeight="1" x14ac:dyDescent="0.3">
      <c r="A19" s="319">
        <v>13</v>
      </c>
      <c r="B19" s="326" t="s">
        <v>18</v>
      </c>
      <c r="C19" s="328" t="s">
        <v>6</v>
      </c>
    </row>
    <row r="20" spans="1:3" ht="15" customHeight="1" x14ac:dyDescent="0.3">
      <c r="A20" s="319">
        <v>14</v>
      </c>
      <c r="B20" s="326" t="s">
        <v>19</v>
      </c>
      <c r="C20" s="328" t="s">
        <v>6</v>
      </c>
    </row>
    <row r="21" spans="1:3" ht="15" customHeight="1" x14ac:dyDescent="0.3">
      <c r="A21" s="319">
        <v>15</v>
      </c>
      <c r="B21" s="326" t="s">
        <v>20</v>
      </c>
      <c r="C21" s="328" t="s">
        <v>6</v>
      </c>
    </row>
    <row r="22" spans="1:3" ht="15" customHeight="1" x14ac:dyDescent="0.3">
      <c r="A22" s="319">
        <v>16</v>
      </c>
      <c r="B22" s="326" t="s">
        <v>21</v>
      </c>
      <c r="C22" s="328" t="s">
        <v>6</v>
      </c>
    </row>
    <row r="23" spans="1:3" ht="15" customHeight="1" x14ac:dyDescent="0.3">
      <c r="A23" s="319">
        <v>17</v>
      </c>
      <c r="B23" s="326" t="s">
        <v>22</v>
      </c>
      <c r="C23" s="328" t="s">
        <v>6</v>
      </c>
    </row>
    <row r="24" spans="1:3" ht="15" customHeight="1" x14ac:dyDescent="0.3">
      <c r="A24" s="319">
        <v>18</v>
      </c>
      <c r="B24" s="326" t="s">
        <v>23</v>
      </c>
      <c r="C24" s="328" t="s">
        <v>6</v>
      </c>
    </row>
    <row r="25" spans="1:3" ht="15" customHeight="1" x14ac:dyDescent="0.3">
      <c r="A25" s="319">
        <v>19</v>
      </c>
      <c r="B25" s="326" t="s">
        <v>24</v>
      </c>
      <c r="C25" s="328" t="s">
        <v>6</v>
      </c>
    </row>
    <row r="26" spans="1:3" ht="15" customHeight="1" x14ac:dyDescent="0.3">
      <c r="A26" s="319">
        <v>20</v>
      </c>
      <c r="B26" s="326" t="s">
        <v>25</v>
      </c>
      <c r="C26" s="328" t="s">
        <v>6</v>
      </c>
    </row>
    <row r="27" spans="1:3" ht="15" customHeight="1" x14ac:dyDescent="0.3">
      <c r="A27" s="319">
        <v>21</v>
      </c>
      <c r="B27" s="326" t="s">
        <v>26</v>
      </c>
      <c r="C27" s="328" t="s">
        <v>6</v>
      </c>
    </row>
    <row r="28" spans="1:3" ht="15" customHeight="1" x14ac:dyDescent="0.3">
      <c r="A28" s="319">
        <v>22</v>
      </c>
      <c r="B28" s="326" t="s">
        <v>27</v>
      </c>
      <c r="C28" s="328" t="s">
        <v>6</v>
      </c>
    </row>
    <row r="29" spans="1:3" ht="15" customHeight="1" x14ac:dyDescent="0.3">
      <c r="A29" s="319">
        <v>23</v>
      </c>
      <c r="B29" s="326" t="s">
        <v>28</v>
      </c>
      <c r="C29" s="328" t="s">
        <v>6</v>
      </c>
    </row>
    <row r="30" spans="1:3" ht="15" customHeight="1" x14ac:dyDescent="0.3">
      <c r="A30" s="319">
        <v>24</v>
      </c>
      <c r="B30" s="326" t="s">
        <v>29</v>
      </c>
      <c r="C30" s="331" t="s">
        <v>6</v>
      </c>
    </row>
    <row r="31" spans="1:3" ht="15" customHeight="1" x14ac:dyDescent="0.3">
      <c r="A31" s="319">
        <v>25</v>
      </c>
      <c r="B31" s="326" t="s">
        <v>30</v>
      </c>
      <c r="C31" s="331" t="s">
        <v>6</v>
      </c>
    </row>
    <row r="32" spans="1:3" ht="15" customHeight="1" x14ac:dyDescent="0.3">
      <c r="A32" s="319">
        <v>26</v>
      </c>
      <c r="B32" s="326" t="s">
        <v>31</v>
      </c>
      <c r="C32" s="328" t="s">
        <v>6</v>
      </c>
    </row>
    <row r="33" spans="1:4" ht="15" customHeight="1" x14ac:dyDescent="0.3">
      <c r="A33" s="319">
        <v>27</v>
      </c>
      <c r="B33" s="326" t="s">
        <v>32</v>
      </c>
      <c r="C33" s="328" t="s">
        <v>6</v>
      </c>
    </row>
    <row r="34" spans="1:4" ht="15" customHeight="1" x14ac:dyDescent="0.3">
      <c r="A34" s="319">
        <v>28</v>
      </c>
      <c r="B34" s="326" t="s">
        <v>33</v>
      </c>
      <c r="C34" s="328" t="s">
        <v>6</v>
      </c>
    </row>
    <row r="35" spans="1:4" ht="15" customHeight="1" x14ac:dyDescent="0.3">
      <c r="A35" s="319">
        <v>29</v>
      </c>
      <c r="B35" s="326" t="s">
        <v>34</v>
      </c>
      <c r="C35" s="328" t="s">
        <v>6</v>
      </c>
    </row>
    <row r="36" spans="1:4" ht="15" customHeight="1" x14ac:dyDescent="0.3">
      <c r="A36" s="319">
        <v>30</v>
      </c>
      <c r="B36" s="326" t="s">
        <v>35</v>
      </c>
      <c r="C36" s="328" t="s">
        <v>6</v>
      </c>
    </row>
    <row r="37" spans="1:4" ht="15" customHeight="1" x14ac:dyDescent="0.3">
      <c r="A37" s="322">
        <v>31</v>
      </c>
      <c r="B37" s="316" t="s">
        <v>36</v>
      </c>
      <c r="C37" s="329" t="s">
        <v>6</v>
      </c>
    </row>
    <row r="38" spans="1:4" ht="15" customHeight="1" x14ac:dyDescent="0.3">
      <c r="C38" s="321"/>
    </row>
    <row r="39" spans="1:4" ht="15" customHeight="1" x14ac:dyDescent="0.3">
      <c r="A39" s="361" t="s">
        <v>37</v>
      </c>
      <c r="B39" s="361"/>
      <c r="C39" s="361"/>
    </row>
    <row r="40" spans="1:4" ht="15" customHeight="1" x14ac:dyDescent="0.3">
      <c r="A40" s="320" t="s">
        <v>38</v>
      </c>
      <c r="B40" s="320" t="s">
        <v>3</v>
      </c>
      <c r="C40" s="320" t="s">
        <v>4</v>
      </c>
    </row>
    <row r="41" spans="1:4" ht="15" customHeight="1" x14ac:dyDescent="0.3">
      <c r="A41" s="319">
        <v>2</v>
      </c>
      <c r="B41" s="318" t="s">
        <v>39</v>
      </c>
      <c r="C41" s="327" t="s">
        <v>40</v>
      </c>
      <c r="D41" s="315"/>
    </row>
    <row r="42" spans="1:4" ht="15" customHeight="1" x14ac:dyDescent="0.3">
      <c r="A42" s="319">
        <v>3</v>
      </c>
      <c r="B42" s="323" t="s">
        <v>41</v>
      </c>
      <c r="C42" s="328" t="s">
        <v>40</v>
      </c>
      <c r="D42" s="315"/>
    </row>
    <row r="43" spans="1:4" ht="15" customHeight="1" x14ac:dyDescent="0.3">
      <c r="A43" s="319">
        <v>4</v>
      </c>
      <c r="B43" s="323" t="s">
        <v>42</v>
      </c>
      <c r="C43" s="328" t="s">
        <v>40</v>
      </c>
      <c r="D43" s="315"/>
    </row>
    <row r="44" spans="1:4" ht="15" customHeight="1" x14ac:dyDescent="0.3">
      <c r="A44" s="319">
        <v>5</v>
      </c>
      <c r="B44" s="323" t="s">
        <v>43</v>
      </c>
      <c r="C44" s="328" t="s">
        <v>40</v>
      </c>
      <c r="D44" s="315"/>
    </row>
    <row r="45" spans="1:4" ht="15" customHeight="1" x14ac:dyDescent="0.3">
      <c r="A45" s="319">
        <v>6</v>
      </c>
      <c r="B45" s="323" t="s">
        <v>44</v>
      </c>
      <c r="C45" s="328" t="s">
        <v>40</v>
      </c>
      <c r="D45" s="315"/>
    </row>
    <row r="46" spans="1:4" ht="15" customHeight="1" x14ac:dyDescent="0.3">
      <c r="A46" s="319">
        <v>8</v>
      </c>
      <c r="B46" s="323" t="s">
        <v>45</v>
      </c>
      <c r="C46" s="328" t="s">
        <v>40</v>
      </c>
      <c r="D46" s="315"/>
    </row>
    <row r="47" spans="1:4" ht="15" customHeight="1" x14ac:dyDescent="0.3">
      <c r="A47" s="319">
        <v>11</v>
      </c>
      <c r="B47" s="323" t="s">
        <v>46</v>
      </c>
      <c r="C47" s="328" t="s">
        <v>40</v>
      </c>
      <c r="D47" s="315"/>
    </row>
    <row r="48" spans="1:4" ht="15" customHeight="1" x14ac:dyDescent="0.3">
      <c r="A48" s="319">
        <v>12</v>
      </c>
      <c r="B48" s="323" t="s">
        <v>47</v>
      </c>
      <c r="C48" s="328" t="s">
        <v>40</v>
      </c>
      <c r="D48" s="315"/>
    </row>
    <row r="49" spans="1:4" ht="15" customHeight="1" x14ac:dyDescent="0.3">
      <c r="A49" s="319">
        <v>13</v>
      </c>
      <c r="B49" s="323" t="s">
        <v>48</v>
      </c>
      <c r="C49" s="328" t="s">
        <v>40</v>
      </c>
      <c r="D49" s="315"/>
    </row>
    <row r="50" spans="1:4" ht="15" customHeight="1" x14ac:dyDescent="0.3">
      <c r="A50" s="319">
        <v>17</v>
      </c>
      <c r="B50" s="323" t="s">
        <v>49</v>
      </c>
      <c r="C50" s="328" t="s">
        <v>40</v>
      </c>
      <c r="D50" s="315"/>
    </row>
    <row r="51" spans="1:4" ht="15" customHeight="1" x14ac:dyDescent="0.3">
      <c r="A51" s="319">
        <v>18</v>
      </c>
      <c r="B51" s="323" t="s">
        <v>50</v>
      </c>
      <c r="C51" s="328" t="s">
        <v>40</v>
      </c>
      <c r="D51" s="315"/>
    </row>
    <row r="52" spans="1:4" ht="15" customHeight="1" x14ac:dyDescent="0.3">
      <c r="A52" s="319">
        <v>19</v>
      </c>
      <c r="B52" s="323" t="s">
        <v>51</v>
      </c>
      <c r="C52" s="328" t="s">
        <v>40</v>
      </c>
      <c r="D52" s="315"/>
    </row>
    <row r="53" spans="1:4" ht="15" customHeight="1" x14ac:dyDescent="0.3">
      <c r="A53" s="317">
        <v>20</v>
      </c>
      <c r="B53" s="316" t="s">
        <v>52</v>
      </c>
      <c r="C53" s="329" t="s">
        <v>40</v>
      </c>
      <c r="D53" s="315"/>
    </row>
  </sheetData>
  <mergeCells count="4">
    <mergeCell ref="A39:C39"/>
    <mergeCell ref="A1:A3"/>
    <mergeCell ref="B1:C3"/>
    <mergeCell ref="A5:C5"/>
  </mergeCells>
  <hyperlinks>
    <hyperlink ref="C41" location="'Tabuľka 2'!_Toc221110011" display="Prejsť na tabuľku" xr:uid="{F7A9C107-4454-4D0F-A05F-A0F2CA189871}"/>
    <hyperlink ref="C7" location="'Graf 1'!_Toc221110030" display="Prejsť na graf" xr:uid="{E625232D-4669-43E1-ACB1-C70C42EF51AA}"/>
    <hyperlink ref="C37" location="'Graf 31'!_Toc221110060" display="Prejsť na graf" xr:uid="{9CA8A076-982F-4079-A62B-344C0FE68890}"/>
    <hyperlink ref="C8" location="'Graf 2'!_Toc205280034" display="Prejsť na graf" xr:uid="{24DF2D59-9726-4382-BB15-5929CEDFD680}"/>
    <hyperlink ref="C42" location="'Tabuľka 3'!_Toc221110012" display="Prejsť na tabuľku" xr:uid="{2DC64C3D-69A6-4B41-8501-79296F3E9A29}"/>
    <hyperlink ref="C43:C52" location="'Tabuľka 1'!A1" display="Prejsť na tabuľku" xr:uid="{4E5097C5-D8AE-4D7C-81E6-9F9B498DA0EA}"/>
    <hyperlink ref="C53" location="'Tabuľka 20'!_Toc221110029" display="Prejsť na tabuľku" xr:uid="{873D5341-6B43-426E-A554-E62EC1742F9E}"/>
    <hyperlink ref="C9" location="'Graf 3'!_Toc221110032" display="Prejsť na graf" xr:uid="{10686BB5-35EB-4154-8359-D6019F28B794}"/>
    <hyperlink ref="C10" location="'Graf 4'!_Toc221110033" display="Prejsť na graf" xr:uid="{D08EA06A-D02B-4694-A286-C3F724FC25FA}"/>
    <hyperlink ref="C11" location="'Graf 5'!_Toc221110034" display="Prejsť na graf" xr:uid="{97DB4000-85A8-4A49-B514-9DD8EA2327D8}"/>
    <hyperlink ref="C12" location="'Graf 6'!_Toc221110035" display="Prejsť na graf" xr:uid="{EE01BA03-225D-4432-958C-EE1D2D6F4B8E}"/>
    <hyperlink ref="C13" location="'Graf 7'!_Toc221110036" display="Prejsť na graf" xr:uid="{2C443AD2-33A7-46D8-97DE-E791673A59F7}"/>
    <hyperlink ref="C14" location="'Graf 8'!_Toc221110037" display="Prejsť na graf" xr:uid="{317CAE7D-80BC-4D06-824C-10C69B431BBB}"/>
    <hyperlink ref="C15" location="'Graf 9'!_Toc221524875" display="Prejsť na graf" xr:uid="{9313A3F6-A551-4A2A-B92C-66A604DD5B95}"/>
    <hyperlink ref="C16" location="'Graf 10'!_Toc221110039" display="Prejsť na graf" xr:uid="{FB5C8859-AFDD-4BFE-92E0-868B6777B60C}"/>
    <hyperlink ref="C17" location="'Graf 26'!_Ref215486935" display="Prejsť na graf" xr:uid="{50147DA7-ACD6-49F0-87E4-48916176D3E8}"/>
    <hyperlink ref="C18" location="'Graf 12'!_Toc221110041" display="Prejsť na graf" xr:uid="{C49565FC-1EB1-4BDD-8C43-32FDD8D1F87B}"/>
    <hyperlink ref="C19" location="'Graf 13'!_Toc221110042" display="Prejsť na graf" xr:uid="{C9277130-AED3-4E33-BE01-D6FF5BB5B496}"/>
    <hyperlink ref="C20" location="'Graf 14'!_Toc221110043" display="Prejsť na graf" xr:uid="{2778CE68-8645-480D-8680-65082F2EFE4E}"/>
    <hyperlink ref="C21" location="'Graf 15'!_Toc221110044" display="Prejsť na graf" xr:uid="{23D5B78E-D9E5-4E97-9251-8AE47E1AF0E2}"/>
    <hyperlink ref="C22" location="'Graf 16'!_Toc221110045" display="Prejsť na graf" xr:uid="{492E45EF-0DDD-474F-834E-DFBC5764D785}"/>
    <hyperlink ref="C23" location="'Graf 17'!_Toc221110046" display="Prejsť na graf" xr:uid="{F9141F8E-B11D-4F41-80C6-60BF88FEC7F1}"/>
    <hyperlink ref="C24" location="'Graf 18'!_Toc221110047" display="Prejsť na graf" xr:uid="{473F1D79-162A-42D9-B845-EAEB39620015}"/>
    <hyperlink ref="C25" location="'Graf 19'!_Toc221110048" display="Prejsť na graf" xr:uid="{43954C8B-C3D6-4A37-8CDE-32612D33EF59}"/>
    <hyperlink ref="C26" location="'Graf 20'!_Toc221110049" display="Prejsť na graf" xr:uid="{AFBBD924-6B36-43C4-8856-0C647625D49E}"/>
    <hyperlink ref="C27" location="'Graf 21'!_Toc221110050" display="Prejsť na graf" xr:uid="{DCE2372C-2FA8-4B0C-B00D-5E9DCB0251E9}"/>
    <hyperlink ref="C28" location="'Graf 22'!_Toc221110051" display="Prejsť na graf" xr:uid="{E11B5392-54D0-4005-B9E2-202DE93AF333}"/>
    <hyperlink ref="C29" location="'Graf 23'!_Toc221110052" display="Prejsť na graf" xr:uid="{A9C7650F-7CD0-4691-A8F2-AE4D26EE4D30}"/>
    <hyperlink ref="C32" location="'Graf 26'!_Toc203401644" display="Prejsť na graf" xr:uid="{A9D2F49D-EC7C-48FB-8391-45A1BA9FF1CB}"/>
    <hyperlink ref="C33" location="'Graf 27'!_Ref213791066" display="Prejsť na graf" xr:uid="{525EDD35-8429-42B3-801D-46F451B6869B}"/>
    <hyperlink ref="C34" location="'Graf 28'!_Toc221110057" display="Prejsť na graf" xr:uid="{A1FB1452-AE7F-4DAD-9D48-D955D151CC2A}"/>
    <hyperlink ref="C35" location="'Graf 29'!_Toc221110058" display="Prejsť na graf" xr:uid="{2A98D6EA-3D04-445C-974F-8F82CD2AFB2C}"/>
    <hyperlink ref="C36" location="'Graf 30'!_Toc221110059" display="Prejsť na graf" xr:uid="{A2A5CAA0-41D6-4883-B136-690FD79815A9}"/>
    <hyperlink ref="C43" location="'Tabuľka 4'!_Toc221110013" display="Prejsť na tabuľku" xr:uid="{451A81C5-B949-4AF4-9DF5-263B0AACEB0A}"/>
    <hyperlink ref="C44" location="'Tabuľka 5'!_Toc221110014" display="Prejsť na tabuľku" xr:uid="{F4354123-2E91-4D37-A46F-F927C430DDA3}"/>
    <hyperlink ref="C45" location="'Tabuľka 6'!_Toc221110015" display="Prejsť na tabuľku" xr:uid="{F14A0368-150D-456C-8591-BD6F7EF4B492}"/>
    <hyperlink ref="C46" location="'Tabuľka 8'!_Toc221110017" display="Prejsť na tabuľku" xr:uid="{D69E6DE3-C747-42B6-B9F2-2D8FA73FE690}"/>
    <hyperlink ref="C47" location="'Tabuľka 11'!_Toc221110020" display="Prejsť na tabuľku" xr:uid="{0149AD9B-4FE2-4CB2-896F-B94D7937CB2D}"/>
    <hyperlink ref="C48" location="'Tabuľka 12'!_Toc221110021" display="Prejsť na tabuľku" xr:uid="{B9A97019-1A39-4CB5-A227-A70C9BA2F979}"/>
    <hyperlink ref="C49" location="'Tabuľka 13'!_Toc221110022" display="Prejsť na tabuľku" xr:uid="{BDCC0691-B712-4424-884B-22DD59B1FF41}"/>
    <hyperlink ref="C50" location="'Tabuľka 17'!_Toc221110026" display="Prejsť na tabuľku" xr:uid="{5CD68397-722E-4D3E-844E-8D495B1C8974}"/>
    <hyperlink ref="C51" location="'Tabuľka 18'!_Ref220327114" display="Prejsť na tabuľku" xr:uid="{690159CF-9F9D-4BBF-8347-1EE05D03B48B}"/>
    <hyperlink ref="C52" location="'Tabuľka 19'!_Toc221110028" display="Prejsť na tabuľku" xr:uid="{1AC5DA9D-1DE1-4902-9C31-F87923857207}"/>
    <hyperlink ref="C30" location="'Graf 24'!A1" display="Prejsť na graf" xr:uid="{40DD904C-C509-4D44-A200-90B3CBDC69ED}"/>
    <hyperlink ref="C31" location="'Graf 25'!A1" display="Prejsť na graf" xr:uid="{1ECEB21B-F73C-42A0-9194-BD244931BFB0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0ED37-A4CB-43C6-961A-88E25F85206D}">
  <sheetPr codeName="Hárok8"/>
  <dimension ref="A1:N46"/>
  <sheetViews>
    <sheetView zoomScaleNormal="100" workbookViewId="0">
      <selection activeCell="B1" sqref="B1:N3"/>
    </sheetView>
  </sheetViews>
  <sheetFormatPr defaultRowHeight="15" customHeight="1" x14ac:dyDescent="0.3"/>
  <cols>
    <col min="1" max="1" width="17.28515625" style="236" customWidth="1"/>
    <col min="2" max="2" width="9.28515625" style="236" customWidth="1"/>
    <col min="3" max="8" width="15.28515625" style="236" customWidth="1"/>
    <col min="9" max="16384" width="9.140625" style="1"/>
  </cols>
  <sheetData>
    <row r="1" spans="1:14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5" spans="1:14" ht="15" customHeight="1" x14ac:dyDescent="0.3">
      <c r="A5" s="131" t="s">
        <v>277</v>
      </c>
    </row>
    <row r="6" spans="1:14" ht="15" customHeight="1" x14ac:dyDescent="0.3">
      <c r="A6" s="132" t="s">
        <v>270</v>
      </c>
    </row>
    <row r="7" spans="1:14" ht="15" customHeight="1" x14ac:dyDescent="0.3">
      <c r="A7" s="31" t="s">
        <v>278</v>
      </c>
    </row>
    <row r="8" spans="1:14" customFormat="1" ht="15" customHeight="1" x14ac:dyDescent="0.3">
      <c r="A8" s="330" t="s">
        <v>57</v>
      </c>
    </row>
    <row r="10" spans="1:14" ht="15" customHeight="1" x14ac:dyDescent="0.3">
      <c r="A10" s="237"/>
      <c r="B10" s="238"/>
      <c r="C10" s="366" t="s">
        <v>279</v>
      </c>
      <c r="D10" s="366"/>
      <c r="E10" s="366"/>
      <c r="F10" s="366" t="s">
        <v>272</v>
      </c>
      <c r="G10" s="366"/>
      <c r="H10" s="366"/>
    </row>
    <row r="11" spans="1:14" s="11" customFormat="1" ht="34.5" customHeight="1" x14ac:dyDescent="0.3">
      <c r="A11" s="239" t="s">
        <v>71</v>
      </c>
      <c r="B11" s="239"/>
      <c r="C11" s="239" t="s">
        <v>280</v>
      </c>
      <c r="D11" s="239" t="s">
        <v>281</v>
      </c>
      <c r="E11" s="239" t="s">
        <v>282</v>
      </c>
      <c r="F11" s="239" t="s">
        <v>280</v>
      </c>
      <c r="G11" s="239" t="s">
        <v>281</v>
      </c>
      <c r="H11" s="239" t="s">
        <v>282</v>
      </c>
      <c r="I11" s="43"/>
    </row>
    <row r="12" spans="1:14" ht="15" customHeight="1" x14ac:dyDescent="0.3">
      <c r="A12" s="240" t="s">
        <v>126</v>
      </c>
      <c r="B12" s="240" t="s">
        <v>101</v>
      </c>
      <c r="C12" s="241">
        <v>0.69499999999999995</v>
      </c>
      <c r="D12" s="241">
        <v>0.183</v>
      </c>
      <c r="E12" s="242">
        <f t="shared" ref="E12:E38" si="0">(C12-D12)*100</f>
        <v>51.2</v>
      </c>
      <c r="F12" s="241">
        <v>0.40899999999999997</v>
      </c>
      <c r="G12" s="241">
        <v>0.125</v>
      </c>
      <c r="H12" s="242">
        <f t="shared" ref="H12:H38" si="1">(F12-G12)*100</f>
        <v>28.4</v>
      </c>
      <c r="I12" s="18"/>
      <c r="L12" s="4"/>
    </row>
    <row r="13" spans="1:14" ht="15" customHeight="1" x14ac:dyDescent="0.3">
      <c r="A13" s="240" t="s">
        <v>125</v>
      </c>
      <c r="B13" s="240" t="s">
        <v>85</v>
      </c>
      <c r="C13" s="241">
        <v>0.69799999999999995</v>
      </c>
      <c r="D13" s="241">
        <v>0.17899999999999999</v>
      </c>
      <c r="E13" s="242">
        <f t="shared" si="0"/>
        <v>51.899999999999991</v>
      </c>
      <c r="F13" s="241">
        <v>0.36499999999999999</v>
      </c>
      <c r="G13" s="241">
        <v>0.10099999999999999</v>
      </c>
      <c r="H13" s="242">
        <f t="shared" si="1"/>
        <v>26.400000000000002</v>
      </c>
      <c r="I13" s="18"/>
    </row>
    <row r="14" spans="1:14" ht="15" customHeight="1" x14ac:dyDescent="0.3">
      <c r="A14" s="240" t="s">
        <v>127</v>
      </c>
      <c r="B14" s="240" t="s">
        <v>128</v>
      </c>
      <c r="C14" s="241">
        <v>0.67099999999999993</v>
      </c>
      <c r="D14" s="241">
        <v>0.19800000000000001</v>
      </c>
      <c r="E14" s="242">
        <f t="shared" si="0"/>
        <v>47.29999999999999</v>
      </c>
      <c r="F14" s="241">
        <v>0.38200000000000001</v>
      </c>
      <c r="G14" s="241">
        <v>0.13200000000000001</v>
      </c>
      <c r="H14" s="242">
        <f t="shared" si="1"/>
        <v>25</v>
      </c>
      <c r="I14" s="18"/>
    </row>
    <row r="15" spans="1:14" ht="15" customHeight="1" x14ac:dyDescent="0.3">
      <c r="A15" s="240" t="s">
        <v>122</v>
      </c>
      <c r="B15" s="240" t="s">
        <v>123</v>
      </c>
      <c r="C15" s="241">
        <v>0.61499999999999999</v>
      </c>
      <c r="D15" s="241">
        <v>0.16600000000000001</v>
      </c>
      <c r="E15" s="242">
        <f t="shared" si="0"/>
        <v>44.9</v>
      </c>
      <c r="F15" s="241">
        <v>0.35200000000000004</v>
      </c>
      <c r="G15" s="241">
        <v>0.10800000000000001</v>
      </c>
      <c r="H15" s="242">
        <f t="shared" si="1"/>
        <v>24.400000000000002</v>
      </c>
      <c r="I15" s="18"/>
    </row>
    <row r="16" spans="1:14" ht="15" customHeight="1" x14ac:dyDescent="0.3">
      <c r="A16" s="240" t="s">
        <v>116</v>
      </c>
      <c r="B16" s="240" t="s">
        <v>95</v>
      </c>
      <c r="C16" s="241">
        <v>0.623</v>
      </c>
      <c r="D16" s="241">
        <v>0.23499999999999999</v>
      </c>
      <c r="E16" s="242">
        <f t="shared" si="0"/>
        <v>38.800000000000004</v>
      </c>
      <c r="F16" s="241">
        <v>0.374</v>
      </c>
      <c r="G16" s="241">
        <v>0.13699999999999998</v>
      </c>
      <c r="H16" s="242">
        <f t="shared" si="1"/>
        <v>23.700000000000003</v>
      </c>
      <c r="I16" s="18"/>
    </row>
    <row r="17" spans="1:9" ht="15" customHeight="1" x14ac:dyDescent="0.3">
      <c r="A17" s="240" t="s">
        <v>142</v>
      </c>
      <c r="B17" s="240" t="s">
        <v>143</v>
      </c>
      <c r="C17" s="241">
        <v>0.72699999999999998</v>
      </c>
      <c r="D17" s="241">
        <v>0.214</v>
      </c>
      <c r="E17" s="242">
        <f t="shared" si="0"/>
        <v>51.300000000000004</v>
      </c>
      <c r="F17" s="241">
        <v>0.41100000000000003</v>
      </c>
      <c r="G17" s="241">
        <v>0.17499999999999999</v>
      </c>
      <c r="H17" s="242">
        <f t="shared" si="1"/>
        <v>23.600000000000005</v>
      </c>
      <c r="I17" s="18"/>
    </row>
    <row r="18" spans="1:9" ht="15" customHeight="1" x14ac:dyDescent="0.3">
      <c r="A18" s="240" t="s">
        <v>121</v>
      </c>
      <c r="B18" s="240" t="s">
        <v>89</v>
      </c>
      <c r="C18" s="241">
        <v>0.626</v>
      </c>
      <c r="D18" s="241">
        <v>0.17199999999999999</v>
      </c>
      <c r="E18" s="242">
        <f t="shared" si="0"/>
        <v>45.4</v>
      </c>
      <c r="F18" s="241">
        <v>0.35499999999999998</v>
      </c>
      <c r="G18" s="241">
        <v>0.126</v>
      </c>
      <c r="H18" s="242">
        <f t="shared" si="1"/>
        <v>22.9</v>
      </c>
      <c r="I18" s="18"/>
    </row>
    <row r="19" spans="1:9" ht="15" customHeight="1" x14ac:dyDescent="0.3">
      <c r="A19" s="240" t="s">
        <v>117</v>
      </c>
      <c r="B19" s="240" t="s">
        <v>87</v>
      </c>
      <c r="C19" s="241">
        <v>0.64200000000000002</v>
      </c>
      <c r="D19" s="241">
        <v>0.214</v>
      </c>
      <c r="E19" s="242">
        <f t="shared" si="0"/>
        <v>42.800000000000004</v>
      </c>
      <c r="F19" s="241">
        <v>0.33700000000000002</v>
      </c>
      <c r="G19" s="241">
        <v>0.109</v>
      </c>
      <c r="H19" s="242">
        <f t="shared" si="1"/>
        <v>22.800000000000004</v>
      </c>
      <c r="I19" s="18"/>
    </row>
    <row r="20" spans="1:9" ht="15" customHeight="1" x14ac:dyDescent="0.3">
      <c r="A20" s="240" t="s">
        <v>130</v>
      </c>
      <c r="B20" s="240" t="s">
        <v>103</v>
      </c>
      <c r="C20" s="241">
        <v>0.57299999999999995</v>
      </c>
      <c r="D20" s="241">
        <v>0.14699999999999999</v>
      </c>
      <c r="E20" s="242">
        <f t="shared" si="0"/>
        <v>42.599999999999994</v>
      </c>
      <c r="F20" s="241">
        <v>0.33100000000000002</v>
      </c>
      <c r="G20" s="241">
        <v>0.107</v>
      </c>
      <c r="H20" s="242">
        <f t="shared" si="1"/>
        <v>22.400000000000002</v>
      </c>
      <c r="I20" s="18"/>
    </row>
    <row r="21" spans="1:9" ht="15" customHeight="1" x14ac:dyDescent="0.3">
      <c r="A21" s="240" t="s">
        <v>115</v>
      </c>
      <c r="B21" s="240" t="s">
        <v>81</v>
      </c>
      <c r="C21" s="241">
        <v>0.61</v>
      </c>
      <c r="D21" s="241">
        <v>0.20899999999999999</v>
      </c>
      <c r="E21" s="242">
        <f t="shared" si="0"/>
        <v>40.1</v>
      </c>
      <c r="F21" s="241">
        <v>0.39100000000000001</v>
      </c>
      <c r="G21" s="241">
        <v>0.16800000000000001</v>
      </c>
      <c r="H21" s="242">
        <f t="shared" si="1"/>
        <v>22.3</v>
      </c>
      <c r="I21" s="18"/>
    </row>
    <row r="22" spans="1:9" ht="15" customHeight="1" x14ac:dyDescent="0.3">
      <c r="A22" s="240" t="s">
        <v>144</v>
      </c>
      <c r="B22" s="240" t="s">
        <v>97</v>
      </c>
      <c r="C22" s="241">
        <v>0.64700000000000002</v>
      </c>
      <c r="D22" s="241">
        <v>0.187</v>
      </c>
      <c r="E22" s="242">
        <f t="shared" si="0"/>
        <v>46</v>
      </c>
      <c r="F22" s="241">
        <v>0.312</v>
      </c>
      <c r="G22" s="241">
        <v>9.0999999999999998E-2</v>
      </c>
      <c r="H22" s="242">
        <f t="shared" si="1"/>
        <v>22.1</v>
      </c>
      <c r="I22" s="18"/>
    </row>
    <row r="23" spans="1:9" ht="15" customHeight="1" x14ac:dyDescent="0.3">
      <c r="A23" s="240" t="s">
        <v>136</v>
      </c>
      <c r="B23" s="240" t="s">
        <v>137</v>
      </c>
      <c r="C23" s="241">
        <v>0.77099999999999991</v>
      </c>
      <c r="D23" s="241">
        <v>0.24199999999999999</v>
      </c>
      <c r="E23" s="242">
        <f t="shared" si="0"/>
        <v>52.899999999999991</v>
      </c>
      <c r="F23" s="241">
        <v>0.41700000000000004</v>
      </c>
      <c r="G23" s="241">
        <v>0.19699999999999998</v>
      </c>
      <c r="H23" s="242">
        <f t="shared" si="1"/>
        <v>22.000000000000007</v>
      </c>
    </row>
    <row r="24" spans="1:9" ht="15" customHeight="1" x14ac:dyDescent="0.3">
      <c r="A24" s="243" t="s">
        <v>131</v>
      </c>
      <c r="B24" s="243" t="s">
        <v>83</v>
      </c>
      <c r="C24" s="244">
        <v>0.57600000000000007</v>
      </c>
      <c r="D24" s="244">
        <v>0.124</v>
      </c>
      <c r="E24" s="245">
        <f t="shared" si="0"/>
        <v>45.20000000000001</v>
      </c>
      <c r="F24" s="244">
        <v>0.34200000000000003</v>
      </c>
      <c r="G24" s="244">
        <v>0.126</v>
      </c>
      <c r="H24" s="245">
        <f t="shared" si="1"/>
        <v>21.6</v>
      </c>
    </row>
    <row r="25" spans="1:9" ht="15" customHeight="1" x14ac:dyDescent="0.3">
      <c r="A25" s="240" t="s">
        <v>147</v>
      </c>
      <c r="B25" s="240" t="s">
        <v>148</v>
      </c>
      <c r="C25" s="241">
        <v>0.77</v>
      </c>
      <c r="D25" s="241">
        <v>0.2</v>
      </c>
      <c r="E25" s="242">
        <f t="shared" si="0"/>
        <v>57.000000000000007</v>
      </c>
      <c r="F25" s="241">
        <v>0.38700000000000001</v>
      </c>
      <c r="G25" s="241">
        <v>0.18</v>
      </c>
      <c r="H25" s="242">
        <f t="shared" si="1"/>
        <v>20.700000000000003</v>
      </c>
    </row>
    <row r="26" spans="1:9" ht="15" customHeight="1" x14ac:dyDescent="0.3">
      <c r="A26" s="240" t="s">
        <v>133</v>
      </c>
      <c r="B26" s="240" t="s">
        <v>109</v>
      </c>
      <c r="C26" s="241">
        <v>0.624</v>
      </c>
      <c r="D26" s="241">
        <v>0.21100000000000002</v>
      </c>
      <c r="E26" s="242">
        <f t="shared" si="0"/>
        <v>41.3</v>
      </c>
      <c r="F26" s="241">
        <v>0.34100000000000003</v>
      </c>
      <c r="G26" s="241">
        <v>0.13800000000000001</v>
      </c>
      <c r="H26" s="242">
        <f t="shared" si="1"/>
        <v>20.3</v>
      </c>
    </row>
    <row r="27" spans="1:9" ht="15" customHeight="1" x14ac:dyDescent="0.3">
      <c r="A27" s="240" t="s">
        <v>114</v>
      </c>
      <c r="B27" s="240" t="s">
        <v>75</v>
      </c>
      <c r="C27" s="241">
        <v>0.66500000000000004</v>
      </c>
      <c r="D27" s="241">
        <v>0.20300000000000001</v>
      </c>
      <c r="E27" s="242">
        <f t="shared" si="0"/>
        <v>46.2</v>
      </c>
      <c r="F27" s="241">
        <v>0.32600000000000001</v>
      </c>
      <c r="G27" s="241">
        <v>0.12300000000000001</v>
      </c>
      <c r="H27" s="242">
        <f t="shared" si="1"/>
        <v>20.3</v>
      </c>
    </row>
    <row r="28" spans="1:9" ht="15" customHeight="1" x14ac:dyDescent="0.3">
      <c r="A28" s="240" t="s">
        <v>118</v>
      </c>
      <c r="B28" s="240" t="s">
        <v>91</v>
      </c>
      <c r="C28" s="241">
        <v>0.57299999999999995</v>
      </c>
      <c r="D28" s="241">
        <v>0.21</v>
      </c>
      <c r="E28" s="242">
        <f t="shared" si="0"/>
        <v>36.299999999999997</v>
      </c>
      <c r="F28" s="241">
        <v>0.379</v>
      </c>
      <c r="G28" s="241">
        <v>0.17800000000000002</v>
      </c>
      <c r="H28" s="242">
        <f t="shared" si="1"/>
        <v>20.099999999999998</v>
      </c>
    </row>
    <row r="29" spans="1:9" ht="15" customHeight="1" x14ac:dyDescent="0.3">
      <c r="A29" s="240" t="s">
        <v>138</v>
      </c>
      <c r="B29" s="240" t="s">
        <v>105</v>
      </c>
      <c r="C29" s="241">
        <v>0.70200000000000007</v>
      </c>
      <c r="D29" s="241">
        <v>0.20399999999999999</v>
      </c>
      <c r="E29" s="242">
        <f t="shared" si="0"/>
        <v>49.800000000000011</v>
      </c>
      <c r="F29" s="241">
        <v>0.29399999999999998</v>
      </c>
      <c r="G29" s="241">
        <v>9.6999999999999989E-2</v>
      </c>
      <c r="H29" s="242">
        <f t="shared" si="1"/>
        <v>19.7</v>
      </c>
    </row>
    <row r="30" spans="1:9" ht="15" customHeight="1" x14ac:dyDescent="0.3">
      <c r="A30" s="240" t="s">
        <v>113</v>
      </c>
      <c r="B30" s="240" t="s">
        <v>93</v>
      </c>
      <c r="C30" s="241">
        <v>0.59599999999999997</v>
      </c>
      <c r="D30" s="241">
        <v>0.159</v>
      </c>
      <c r="E30" s="242">
        <f t="shared" si="0"/>
        <v>43.699999999999996</v>
      </c>
      <c r="F30" s="241">
        <v>0.29699999999999999</v>
      </c>
      <c r="G30" s="241">
        <v>0.10300000000000001</v>
      </c>
      <c r="H30" s="242">
        <f t="shared" si="1"/>
        <v>19.399999999999999</v>
      </c>
    </row>
    <row r="31" spans="1:9" ht="15" customHeight="1" x14ac:dyDescent="0.3">
      <c r="A31" s="240" t="s">
        <v>132</v>
      </c>
      <c r="B31" s="240" t="s">
        <v>79</v>
      </c>
      <c r="C31" s="241">
        <v>0.66700000000000004</v>
      </c>
      <c r="D31" s="241">
        <v>0.14899999999999999</v>
      </c>
      <c r="E31" s="242">
        <f t="shared" si="0"/>
        <v>51.800000000000004</v>
      </c>
      <c r="F31" s="241">
        <v>0.255</v>
      </c>
      <c r="G31" s="241">
        <v>7.2999999999999995E-2</v>
      </c>
      <c r="H31" s="242">
        <f t="shared" si="1"/>
        <v>18.2</v>
      </c>
    </row>
    <row r="32" spans="1:9" ht="15" customHeight="1" x14ac:dyDescent="0.3">
      <c r="A32" s="240" t="s">
        <v>145</v>
      </c>
      <c r="B32" s="240" t="s">
        <v>146</v>
      </c>
      <c r="C32" s="241">
        <v>0.747</v>
      </c>
      <c r="D32" s="241">
        <v>0.20399999999999999</v>
      </c>
      <c r="E32" s="242">
        <f t="shared" si="0"/>
        <v>54.300000000000004</v>
      </c>
      <c r="F32" s="241">
        <v>0.36700000000000005</v>
      </c>
      <c r="G32" s="241">
        <v>0.19</v>
      </c>
      <c r="H32" s="242">
        <f t="shared" si="1"/>
        <v>17.700000000000003</v>
      </c>
    </row>
    <row r="33" spans="1:9" ht="15" customHeight="1" x14ac:dyDescent="0.3">
      <c r="A33" s="240" t="s">
        <v>129</v>
      </c>
      <c r="B33" s="240" t="s">
        <v>107</v>
      </c>
      <c r="C33" s="241">
        <v>0.71299999999999997</v>
      </c>
      <c r="D33" s="241">
        <v>0.36599999999999999</v>
      </c>
      <c r="E33" s="242">
        <f t="shared" si="0"/>
        <v>34.699999999999996</v>
      </c>
      <c r="F33" s="241">
        <v>0.33399999999999996</v>
      </c>
      <c r="G33" s="241">
        <v>0.16899999999999998</v>
      </c>
      <c r="H33" s="242">
        <f t="shared" si="1"/>
        <v>16.499999999999996</v>
      </c>
    </row>
    <row r="34" spans="1:9" ht="15" customHeight="1" x14ac:dyDescent="0.3">
      <c r="A34" s="240" t="s">
        <v>139</v>
      </c>
      <c r="B34" s="240" t="s">
        <v>140</v>
      </c>
      <c r="C34" s="241">
        <v>0.66200000000000003</v>
      </c>
      <c r="D34" s="241">
        <v>0.24199999999999999</v>
      </c>
      <c r="E34" s="242">
        <f t="shared" si="0"/>
        <v>42.000000000000007</v>
      </c>
      <c r="F34" s="241">
        <v>0.26300000000000001</v>
      </c>
      <c r="G34" s="241">
        <v>0.111</v>
      </c>
      <c r="H34" s="242">
        <f t="shared" si="1"/>
        <v>15.200000000000003</v>
      </c>
    </row>
    <row r="35" spans="1:9" ht="15" customHeight="1" x14ac:dyDescent="0.3">
      <c r="A35" s="240" t="s">
        <v>119</v>
      </c>
      <c r="B35" s="240" t="s">
        <v>120</v>
      </c>
      <c r="C35" s="241">
        <v>0.69700000000000006</v>
      </c>
      <c r="D35" s="241">
        <v>0.34899999999999998</v>
      </c>
      <c r="E35" s="242">
        <f t="shared" si="0"/>
        <v>34.800000000000011</v>
      </c>
      <c r="F35" s="241">
        <v>0.29100000000000004</v>
      </c>
      <c r="G35" s="241">
        <v>0.13900000000000001</v>
      </c>
      <c r="H35" s="242">
        <f t="shared" si="1"/>
        <v>15.200000000000003</v>
      </c>
    </row>
    <row r="36" spans="1:9" ht="15" customHeight="1" x14ac:dyDescent="0.3">
      <c r="A36" s="240" t="s">
        <v>134</v>
      </c>
      <c r="B36" s="240" t="s">
        <v>135</v>
      </c>
      <c r="C36" s="241">
        <v>0.65400000000000003</v>
      </c>
      <c r="D36" s="241">
        <v>0.248</v>
      </c>
      <c r="E36" s="242">
        <f t="shared" si="0"/>
        <v>40.6</v>
      </c>
      <c r="F36" s="241">
        <v>0.28699999999999998</v>
      </c>
      <c r="G36" s="241">
        <v>0.14199999999999999</v>
      </c>
      <c r="H36" s="242">
        <f t="shared" si="1"/>
        <v>14.499999999999998</v>
      </c>
    </row>
    <row r="37" spans="1:9" ht="15" customHeight="1" x14ac:dyDescent="0.3">
      <c r="A37" s="240" t="s">
        <v>124</v>
      </c>
      <c r="B37" s="240" t="s">
        <v>77</v>
      </c>
      <c r="C37" s="241">
        <v>0.61899999999999999</v>
      </c>
      <c r="D37" s="241">
        <v>0.34100000000000003</v>
      </c>
      <c r="E37" s="242">
        <f t="shared" si="0"/>
        <v>27.799999999999997</v>
      </c>
      <c r="F37" s="241">
        <v>0.307</v>
      </c>
      <c r="G37" s="241">
        <v>0.17100000000000001</v>
      </c>
      <c r="H37" s="242">
        <f t="shared" si="1"/>
        <v>13.599999999999998</v>
      </c>
    </row>
    <row r="38" spans="1:9" ht="15" customHeight="1" x14ac:dyDescent="0.3">
      <c r="A38" s="246" t="s">
        <v>141</v>
      </c>
      <c r="B38" s="246" t="s">
        <v>99</v>
      </c>
      <c r="C38" s="247">
        <v>0.63200000000000001</v>
      </c>
      <c r="D38" s="247">
        <v>0.379</v>
      </c>
      <c r="E38" s="248">
        <f t="shared" si="0"/>
        <v>25.3</v>
      </c>
      <c r="F38" s="247">
        <v>0.309</v>
      </c>
      <c r="G38" s="247">
        <v>0.18100000000000002</v>
      </c>
      <c r="H38" s="248">
        <f t="shared" si="1"/>
        <v>12.799999999999997</v>
      </c>
    </row>
    <row r="39" spans="1:9" ht="15" customHeight="1" x14ac:dyDescent="0.3">
      <c r="A39" s="249"/>
      <c r="B39" s="250"/>
      <c r="C39" s="250"/>
      <c r="D39" s="250"/>
    </row>
    <row r="40" spans="1:9" ht="15" customHeight="1" x14ac:dyDescent="0.3">
      <c r="A40" s="237"/>
      <c r="B40" s="238"/>
      <c r="C40" s="366" t="s">
        <v>279</v>
      </c>
      <c r="D40" s="366"/>
      <c r="E40" s="366"/>
      <c r="F40" s="366" t="s">
        <v>272</v>
      </c>
      <c r="G40" s="366"/>
      <c r="H40" s="366"/>
      <c r="I40" s="29"/>
    </row>
    <row r="41" spans="1:9" s="11" customFormat="1" ht="36" customHeight="1" x14ac:dyDescent="0.3">
      <c r="A41" s="239" t="s">
        <v>71</v>
      </c>
      <c r="B41" s="239"/>
      <c r="C41" s="239" t="s">
        <v>280</v>
      </c>
      <c r="D41" s="239" t="s">
        <v>281</v>
      </c>
      <c r="E41" s="239" t="s">
        <v>283</v>
      </c>
      <c r="F41" s="239" t="s">
        <v>280</v>
      </c>
      <c r="G41" s="239" t="s">
        <v>281</v>
      </c>
      <c r="H41" s="239" t="s">
        <v>282</v>
      </c>
      <c r="I41" s="44"/>
    </row>
    <row r="42" spans="1:9" ht="15" customHeight="1" x14ac:dyDescent="0.3">
      <c r="A42" s="240" t="s">
        <v>83</v>
      </c>
      <c r="B42" s="240"/>
      <c r="C42" s="241">
        <v>0.57600000000000007</v>
      </c>
      <c r="D42" s="241">
        <v>0.124</v>
      </c>
      <c r="E42" s="242">
        <f>(C42-D42)*100</f>
        <v>45.20000000000001</v>
      </c>
      <c r="F42" s="241">
        <v>0.34200000000000003</v>
      </c>
      <c r="G42" s="241">
        <v>0.126</v>
      </c>
      <c r="H42" s="242">
        <f>(F42-G42)*100</f>
        <v>21.6</v>
      </c>
      <c r="I42" s="29"/>
    </row>
    <row r="43" spans="1:9" ht="15" customHeight="1" x14ac:dyDescent="0.3">
      <c r="A43" s="240" t="s">
        <v>152</v>
      </c>
      <c r="B43" s="240"/>
      <c r="C43" s="241">
        <v>0.68</v>
      </c>
      <c r="D43" s="241">
        <v>0.18366666666666667</v>
      </c>
      <c r="E43" s="242">
        <f t="shared" ref="E43:E44" si="2">(C43-D43)*100</f>
        <v>49.63333333333334</v>
      </c>
      <c r="F43" s="241">
        <v>0.31033333333333329</v>
      </c>
      <c r="G43" s="241">
        <v>0.10066666666666667</v>
      </c>
      <c r="H43" s="242">
        <f t="shared" ref="H43:H44" si="3">(F43-G43)*100</f>
        <v>20.966666666666661</v>
      </c>
      <c r="I43" s="29"/>
    </row>
    <row r="44" spans="1:9" ht="15" customHeight="1" x14ac:dyDescent="0.3">
      <c r="A44" s="246" t="s">
        <v>274</v>
      </c>
      <c r="B44" s="246"/>
      <c r="C44" s="247">
        <v>0.65907407407407415</v>
      </c>
      <c r="D44" s="247">
        <v>0.21981481481481482</v>
      </c>
      <c r="E44" s="248">
        <f t="shared" si="2"/>
        <v>43.925925925925938</v>
      </c>
      <c r="F44" s="247">
        <v>0.34129629629629621</v>
      </c>
      <c r="G44" s="247">
        <v>0.13692592592592592</v>
      </c>
      <c r="H44" s="248">
        <f t="shared" si="3"/>
        <v>20.43703703703703</v>
      </c>
      <c r="I44" s="29"/>
    </row>
    <row r="46" spans="1:9" ht="15" customHeight="1" x14ac:dyDescent="0.3">
      <c r="A46" s="251" t="s">
        <v>284</v>
      </c>
    </row>
  </sheetData>
  <mergeCells count="6">
    <mergeCell ref="C10:E10"/>
    <mergeCell ref="F10:H10"/>
    <mergeCell ref="F40:H40"/>
    <mergeCell ref="C40:E40"/>
    <mergeCell ref="A1:A3"/>
    <mergeCell ref="B1:N3"/>
  </mergeCells>
  <hyperlinks>
    <hyperlink ref="A8" location="Obsah!A1" display="Späť na úvodnú stranu" xr:uid="{EEB40702-EE90-4B4A-9919-08910E02D154}"/>
    <hyperlink ref="A7" r:id="rId1" xr:uid="{EDA939C4-2B7D-44C8-8C37-282A3377A97C}"/>
  </hyperlinks>
  <pageMargins left="0.7" right="0.7" top="0.75" bottom="0.75" header="0.3" footer="0.3"/>
  <pageSetup paperSize="9" orientation="portrait" r:id="rId2"/>
  <headerFooter>
    <oddFooter>&amp;L_x000D_&amp;1#&amp;"Calibri"&amp;10&amp;K000000 Interné</oddFooter>
  </headerFooter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FBEC6-EF8B-44CE-9AD8-4DD014958D5C}">
  <sheetPr codeName="Hárok9"/>
  <dimension ref="A1:J44"/>
  <sheetViews>
    <sheetView zoomScaleNormal="100" workbookViewId="0">
      <selection activeCell="B1" sqref="B1:J3"/>
    </sheetView>
  </sheetViews>
  <sheetFormatPr defaultRowHeight="15" customHeight="1" x14ac:dyDescent="0.3"/>
  <cols>
    <col min="1" max="1" width="23.28515625" style="5" customWidth="1"/>
    <col min="2" max="4" width="12.140625" style="5" customWidth="1"/>
    <col min="5" max="10" width="9.140625" style="5" customWidth="1"/>
    <col min="11" max="16384" width="9.140625" style="5"/>
  </cols>
  <sheetData>
    <row r="1" spans="1:10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</row>
    <row r="2" spans="1:10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</row>
    <row r="3" spans="1:10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</row>
    <row r="5" spans="1:10" ht="15" customHeight="1" x14ac:dyDescent="0.3">
      <c r="A5" s="2" t="s">
        <v>285</v>
      </c>
    </row>
    <row r="6" spans="1:10" ht="15" customHeight="1" x14ac:dyDescent="0.3">
      <c r="A6" s="30" t="s">
        <v>270</v>
      </c>
    </row>
    <row r="7" spans="1:10" ht="15" customHeight="1" x14ac:dyDescent="0.3">
      <c r="A7" s="31" t="s">
        <v>286</v>
      </c>
    </row>
    <row r="8" spans="1:10" customFormat="1" ht="15" customHeight="1" x14ac:dyDescent="0.3">
      <c r="A8" s="330" t="s">
        <v>57</v>
      </c>
    </row>
    <row r="9" spans="1:10" ht="15" customHeight="1" x14ac:dyDescent="0.3">
      <c r="A9" s="30"/>
    </row>
    <row r="10" spans="1:10" ht="15" customHeight="1" x14ac:dyDescent="0.3">
      <c r="A10" s="222" t="s">
        <v>71</v>
      </c>
      <c r="B10" s="223"/>
      <c r="C10" s="224">
        <v>2014</v>
      </c>
      <c r="D10" s="224">
        <v>2024</v>
      </c>
      <c r="E10" s="45"/>
    </row>
    <row r="11" spans="1:10" ht="15" customHeight="1" x14ac:dyDescent="0.3">
      <c r="A11" s="225" t="s">
        <v>125</v>
      </c>
      <c r="B11" s="226" t="s">
        <v>85</v>
      </c>
      <c r="C11" s="227">
        <v>34.4</v>
      </c>
      <c r="D11" s="227">
        <v>33.5</v>
      </c>
      <c r="E11" s="45"/>
    </row>
    <row r="12" spans="1:10" ht="15" customHeight="1" x14ac:dyDescent="0.3">
      <c r="A12" s="225" t="s">
        <v>136</v>
      </c>
      <c r="B12" s="226" t="s">
        <v>137</v>
      </c>
      <c r="C12" s="228">
        <v>33</v>
      </c>
      <c r="D12" s="227">
        <v>35.4</v>
      </c>
      <c r="E12" s="45"/>
    </row>
    <row r="13" spans="1:10" ht="15" customHeight="1" x14ac:dyDescent="0.3">
      <c r="A13" s="225" t="s">
        <v>132</v>
      </c>
      <c r="B13" s="226" t="s">
        <v>79</v>
      </c>
      <c r="C13" s="227">
        <v>34.799999999999997</v>
      </c>
      <c r="D13" s="227">
        <v>21.7</v>
      </c>
      <c r="E13" s="45"/>
    </row>
    <row r="14" spans="1:10" ht="15" customHeight="1" x14ac:dyDescent="0.3">
      <c r="A14" s="225" t="s">
        <v>130</v>
      </c>
      <c r="B14" s="226" t="s">
        <v>103</v>
      </c>
      <c r="C14" s="227">
        <v>25.6</v>
      </c>
      <c r="D14" s="227">
        <v>26.1</v>
      </c>
      <c r="E14" s="45"/>
    </row>
    <row r="15" spans="1:10" ht="15" customHeight="1" x14ac:dyDescent="0.3">
      <c r="A15" s="225" t="s">
        <v>114</v>
      </c>
      <c r="B15" s="226" t="s">
        <v>75</v>
      </c>
      <c r="C15" s="227">
        <v>21.5</v>
      </c>
      <c r="D15" s="228">
        <v>22</v>
      </c>
      <c r="E15" s="45"/>
    </row>
    <row r="16" spans="1:10" ht="15" customHeight="1" x14ac:dyDescent="0.3">
      <c r="A16" s="225" t="s">
        <v>141</v>
      </c>
      <c r="B16" s="226" t="s">
        <v>99</v>
      </c>
      <c r="C16" s="227">
        <v>22.4</v>
      </c>
      <c r="D16" s="227">
        <v>20.8</v>
      </c>
      <c r="E16" s="45"/>
    </row>
    <row r="17" spans="1:5" ht="15" customHeight="1" x14ac:dyDescent="0.3">
      <c r="A17" s="225" t="s">
        <v>144</v>
      </c>
      <c r="B17" s="226" t="s">
        <v>97</v>
      </c>
      <c r="C17" s="227">
        <v>39.799999999999997</v>
      </c>
      <c r="D17" s="227">
        <v>38.200000000000003</v>
      </c>
      <c r="E17" s="45"/>
    </row>
    <row r="18" spans="1:5" ht="15" customHeight="1" x14ac:dyDescent="0.3">
      <c r="A18" s="225" t="s">
        <v>147</v>
      </c>
      <c r="B18" s="226" t="s">
        <v>148</v>
      </c>
      <c r="C18" s="227">
        <v>25.2</v>
      </c>
      <c r="D18" s="227">
        <v>28.5</v>
      </c>
      <c r="E18" s="45"/>
    </row>
    <row r="19" spans="1:5" ht="15" customHeight="1" x14ac:dyDescent="0.3">
      <c r="A19" s="225" t="s">
        <v>118</v>
      </c>
      <c r="B19" s="226" t="s">
        <v>91</v>
      </c>
      <c r="C19" s="227">
        <v>21.2</v>
      </c>
      <c r="D19" s="227">
        <v>23.4</v>
      </c>
      <c r="E19" s="45"/>
    </row>
    <row r="20" spans="1:5" ht="15" customHeight="1" x14ac:dyDescent="0.3">
      <c r="A20" s="225" t="s">
        <v>126</v>
      </c>
      <c r="B20" s="226" t="s">
        <v>101</v>
      </c>
      <c r="C20" s="227">
        <v>20.399999999999999</v>
      </c>
      <c r="D20" s="227">
        <v>22.4</v>
      </c>
      <c r="E20" s="45"/>
    </row>
    <row r="21" spans="1:5" ht="15" customHeight="1" x14ac:dyDescent="0.3">
      <c r="A21" s="225" t="s">
        <v>119</v>
      </c>
      <c r="B21" s="226" t="s">
        <v>120</v>
      </c>
      <c r="C21" s="227">
        <v>29.9</v>
      </c>
      <c r="D21" s="228">
        <v>41</v>
      </c>
      <c r="E21" s="45"/>
    </row>
    <row r="22" spans="1:5" ht="15" customHeight="1" x14ac:dyDescent="0.3">
      <c r="A22" s="225" t="s">
        <v>142</v>
      </c>
      <c r="B22" s="226" t="s">
        <v>143</v>
      </c>
      <c r="C22" s="227">
        <v>13.2</v>
      </c>
      <c r="D22" s="227">
        <v>25.1</v>
      </c>
      <c r="E22" s="45"/>
    </row>
    <row r="23" spans="1:5" ht="15" customHeight="1" x14ac:dyDescent="0.3">
      <c r="A23" s="225" t="s">
        <v>139</v>
      </c>
      <c r="B23" s="226" t="s">
        <v>140</v>
      </c>
      <c r="C23" s="228">
        <v>18</v>
      </c>
      <c r="D23" s="227">
        <v>24.5</v>
      </c>
      <c r="E23" s="45"/>
    </row>
    <row r="24" spans="1:5" ht="15" customHeight="1" x14ac:dyDescent="0.3">
      <c r="A24" s="225" t="s">
        <v>124</v>
      </c>
      <c r="B24" s="226" t="s">
        <v>77</v>
      </c>
      <c r="C24" s="228">
        <v>21</v>
      </c>
      <c r="D24" s="227">
        <v>21.3</v>
      </c>
      <c r="E24" s="45"/>
    </row>
    <row r="25" spans="1:5" ht="15" customHeight="1" x14ac:dyDescent="0.3">
      <c r="A25" s="225" t="s">
        <v>129</v>
      </c>
      <c r="B25" s="226" t="s">
        <v>107</v>
      </c>
      <c r="C25" s="227">
        <v>37.299999999999997</v>
      </c>
      <c r="D25" s="227">
        <v>39.9</v>
      </c>
      <c r="E25" s="45"/>
    </row>
    <row r="26" spans="1:5" ht="15" customHeight="1" x14ac:dyDescent="0.3">
      <c r="A26" s="225" t="s">
        <v>115</v>
      </c>
      <c r="B26" s="226" t="s">
        <v>81</v>
      </c>
      <c r="C26" s="227">
        <v>13.9</v>
      </c>
      <c r="D26" s="227">
        <v>19.100000000000001</v>
      </c>
      <c r="E26" s="45"/>
    </row>
    <row r="27" spans="1:5" ht="15" customHeight="1" x14ac:dyDescent="0.3">
      <c r="A27" s="225" t="s">
        <v>138</v>
      </c>
      <c r="B27" s="226" t="s">
        <v>105</v>
      </c>
      <c r="C27" s="227">
        <v>33.200000000000003</v>
      </c>
      <c r="D27" s="227">
        <v>27.2</v>
      </c>
      <c r="E27" s="45"/>
    </row>
    <row r="28" spans="1:5" ht="15" customHeight="1" x14ac:dyDescent="0.3">
      <c r="A28" s="225" t="s">
        <v>134</v>
      </c>
      <c r="B28" s="226" t="s">
        <v>135</v>
      </c>
      <c r="C28" s="227">
        <v>37.6</v>
      </c>
      <c r="D28" s="227">
        <v>25.3</v>
      </c>
      <c r="E28" s="45"/>
    </row>
    <row r="29" spans="1:5" ht="15" customHeight="1" x14ac:dyDescent="0.3">
      <c r="A29" s="225" t="s">
        <v>113</v>
      </c>
      <c r="B29" s="226" t="s">
        <v>93</v>
      </c>
      <c r="C29" s="227">
        <v>29.4</v>
      </c>
      <c r="D29" s="227">
        <v>20.9</v>
      </c>
      <c r="E29" s="45"/>
    </row>
    <row r="30" spans="1:5" ht="15" customHeight="1" x14ac:dyDescent="0.3">
      <c r="A30" s="225" t="s">
        <v>121</v>
      </c>
      <c r="B30" s="226" t="s">
        <v>89</v>
      </c>
      <c r="C30" s="227">
        <v>19.3</v>
      </c>
      <c r="D30" s="227">
        <v>20.7</v>
      </c>
      <c r="E30" s="45"/>
    </row>
    <row r="31" spans="1:5" ht="15" customHeight="1" x14ac:dyDescent="0.3">
      <c r="A31" s="225" t="s">
        <v>127</v>
      </c>
      <c r="B31" s="226" t="s">
        <v>128</v>
      </c>
      <c r="C31" s="227">
        <v>33.1</v>
      </c>
      <c r="D31" s="227">
        <v>35.6</v>
      </c>
      <c r="E31" s="45"/>
    </row>
    <row r="32" spans="1:5" ht="15" customHeight="1" x14ac:dyDescent="0.3">
      <c r="A32" s="225" t="s">
        <v>133</v>
      </c>
      <c r="B32" s="226" t="s">
        <v>109</v>
      </c>
      <c r="C32" s="227">
        <v>20.8</v>
      </c>
      <c r="D32" s="227">
        <v>21.3</v>
      </c>
      <c r="E32" s="45"/>
    </row>
    <row r="33" spans="1:5" ht="15" customHeight="1" x14ac:dyDescent="0.3">
      <c r="A33" s="225" t="s">
        <v>145</v>
      </c>
      <c r="B33" s="226" t="s">
        <v>146</v>
      </c>
      <c r="C33" s="227">
        <v>34.299999999999997</v>
      </c>
      <c r="D33" s="227">
        <v>44.8</v>
      </c>
      <c r="E33" s="45"/>
    </row>
    <row r="34" spans="1:5" ht="15" customHeight="1" x14ac:dyDescent="0.3">
      <c r="A34" s="225" t="s">
        <v>117</v>
      </c>
      <c r="B34" s="226" t="s">
        <v>87</v>
      </c>
      <c r="C34" s="227">
        <v>18.2</v>
      </c>
      <c r="D34" s="227">
        <v>14.2</v>
      </c>
      <c r="E34" s="45"/>
    </row>
    <row r="35" spans="1:5" ht="15" customHeight="1" x14ac:dyDescent="0.3">
      <c r="A35" s="252" t="s">
        <v>131</v>
      </c>
      <c r="B35" s="253" t="s">
        <v>83</v>
      </c>
      <c r="C35" s="254">
        <v>19.600000000000001</v>
      </c>
      <c r="D35" s="254">
        <v>23.8</v>
      </c>
      <c r="E35" s="45"/>
    </row>
    <row r="36" spans="1:5" ht="15" customHeight="1" x14ac:dyDescent="0.3">
      <c r="A36" s="225" t="s">
        <v>122</v>
      </c>
      <c r="B36" s="226" t="s">
        <v>123</v>
      </c>
      <c r="C36" s="227">
        <v>19.7</v>
      </c>
      <c r="D36" s="227">
        <v>20.399999999999999</v>
      </c>
      <c r="E36" s="45"/>
    </row>
    <row r="37" spans="1:5" ht="15" customHeight="1" x14ac:dyDescent="0.3">
      <c r="A37" s="229" t="s">
        <v>116</v>
      </c>
      <c r="B37" s="230" t="s">
        <v>95</v>
      </c>
      <c r="C37" s="231">
        <v>32.9</v>
      </c>
      <c r="D37" s="231">
        <v>22.9</v>
      </c>
      <c r="E37" s="45"/>
    </row>
    <row r="38" spans="1:5" ht="15" customHeight="1" x14ac:dyDescent="0.3">
      <c r="A38" s="40"/>
      <c r="B38" s="45"/>
      <c r="C38" s="45"/>
      <c r="D38" s="45"/>
      <c r="E38" s="45"/>
    </row>
    <row r="39" spans="1:5" ht="15" customHeight="1" x14ac:dyDescent="0.3">
      <c r="A39" s="222" t="s">
        <v>149</v>
      </c>
      <c r="B39" s="223"/>
      <c r="C39" s="224">
        <v>2014</v>
      </c>
      <c r="D39" s="224">
        <v>2024</v>
      </c>
      <c r="E39" s="45"/>
    </row>
    <row r="40" spans="1:5" ht="15" customHeight="1" x14ac:dyDescent="0.3">
      <c r="A40" s="232" t="s">
        <v>83</v>
      </c>
      <c r="B40" s="232"/>
      <c r="C40" s="233">
        <v>19.600000000000001</v>
      </c>
      <c r="D40" s="233">
        <v>23.8</v>
      </c>
      <c r="E40" s="45"/>
    </row>
    <row r="41" spans="1:5" ht="15" customHeight="1" x14ac:dyDescent="0.3">
      <c r="A41" s="225" t="s">
        <v>152</v>
      </c>
      <c r="B41" s="225"/>
      <c r="C41" s="234">
        <v>33.700000000000003</v>
      </c>
      <c r="D41" s="234">
        <v>28.166666666666668</v>
      </c>
      <c r="E41" s="45"/>
    </row>
    <row r="42" spans="1:5" ht="15" customHeight="1" x14ac:dyDescent="0.3">
      <c r="A42" s="229" t="s">
        <v>274</v>
      </c>
      <c r="B42" s="229"/>
      <c r="C42" s="235">
        <v>26.285185185185181</v>
      </c>
      <c r="D42" s="235">
        <v>26.666666666666668</v>
      </c>
      <c r="E42" s="45"/>
    </row>
    <row r="43" spans="1:5" ht="15" customHeight="1" x14ac:dyDescent="0.3">
      <c r="A43" s="45"/>
      <c r="B43" s="45"/>
      <c r="C43" s="45"/>
      <c r="D43" s="45"/>
      <c r="E43" s="45"/>
    </row>
    <row r="44" spans="1:5" ht="15" customHeight="1" x14ac:dyDescent="0.3">
      <c r="A44" s="46" t="s">
        <v>287</v>
      </c>
      <c r="B44" s="45"/>
      <c r="C44" s="45"/>
      <c r="D44" s="45"/>
      <c r="E44" s="45"/>
    </row>
  </sheetData>
  <mergeCells count="2">
    <mergeCell ref="A1:A3"/>
    <mergeCell ref="B1:J3"/>
  </mergeCells>
  <hyperlinks>
    <hyperlink ref="A8" location="Obsah!A1" display="Späť na úvodnú stranu" xr:uid="{7D51ED32-6063-436F-A733-5BE9A97D12EB}"/>
    <hyperlink ref="A7" r:id="rId1" xr:uid="{2523A0F4-7571-4533-ABF3-2B9D0D92B7E3}"/>
  </hyperlinks>
  <pageMargins left="0.7" right="0.7" top="0.75" bottom="0.75" header="0.3" footer="0.3"/>
  <pageSetup paperSize="9" orientation="portrait" r:id="rId2"/>
  <headerFooter>
    <oddFooter>&amp;L_x000D_&amp;1#&amp;"Calibri"&amp;10&amp;K000000 Interné</oddFooter>
  </headerFooter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A93B2-3DE0-4434-BAAD-B9FEB8506B35}">
  <sheetPr codeName="Hárok10"/>
  <dimension ref="A1:N38"/>
  <sheetViews>
    <sheetView workbookViewId="0">
      <selection activeCell="B1" sqref="B1:N3"/>
    </sheetView>
  </sheetViews>
  <sheetFormatPr defaultRowHeight="15" customHeight="1" x14ac:dyDescent="0.3"/>
  <cols>
    <col min="1" max="1" width="46.7109375" style="21" customWidth="1"/>
    <col min="2" max="2" width="18.28515625" style="22" customWidth="1"/>
    <col min="3" max="16384" width="9.140625" style="21"/>
  </cols>
  <sheetData>
    <row r="1" spans="1:14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5" spans="1:14" ht="15" customHeight="1" x14ac:dyDescent="0.3">
      <c r="A5" s="2" t="s">
        <v>288</v>
      </c>
    </row>
    <row r="6" spans="1:14" ht="15" customHeight="1" x14ac:dyDescent="0.3">
      <c r="A6" s="30" t="s">
        <v>289</v>
      </c>
    </row>
    <row r="7" spans="1:14" customFormat="1" ht="15" customHeight="1" x14ac:dyDescent="0.3">
      <c r="A7" s="330" t="s">
        <v>57</v>
      </c>
    </row>
    <row r="8" spans="1:14" ht="15" customHeight="1" x14ac:dyDescent="0.3">
      <c r="A8" s="51"/>
      <c r="B8" s="48"/>
      <c r="C8" s="47"/>
      <c r="D8" s="47"/>
      <c r="E8" s="47"/>
      <c r="F8" s="47"/>
      <c r="G8" s="47"/>
    </row>
    <row r="9" spans="1:14" ht="15" customHeight="1" x14ac:dyDescent="0.3">
      <c r="A9" s="192" t="s">
        <v>290</v>
      </c>
      <c r="B9" s="221" t="s">
        <v>291</v>
      </c>
      <c r="C9" s="47"/>
      <c r="D9" s="47"/>
      <c r="E9" s="47"/>
      <c r="F9" s="47"/>
      <c r="G9" s="47"/>
    </row>
    <row r="10" spans="1:14" s="23" customFormat="1" ht="15" customHeight="1" x14ac:dyDescent="0.3">
      <c r="A10" t="s">
        <v>292</v>
      </c>
      <c r="B10" s="177">
        <v>13.500109999999999</v>
      </c>
      <c r="C10" s="47"/>
      <c r="D10" s="49"/>
      <c r="E10" s="49"/>
      <c r="F10" s="49"/>
      <c r="G10" s="49"/>
    </row>
    <row r="11" spans="1:14" s="23" customFormat="1" ht="15" customHeight="1" x14ac:dyDescent="0.3">
      <c r="A11" t="s">
        <v>293</v>
      </c>
      <c r="B11" s="177">
        <v>22.184000000000001</v>
      </c>
      <c r="C11" s="47"/>
      <c r="D11" s="49"/>
      <c r="E11" s="49"/>
      <c r="F11" s="49"/>
      <c r="G11" s="49"/>
    </row>
    <row r="12" spans="1:14" s="23" customFormat="1" ht="15" customHeight="1" x14ac:dyDescent="0.3">
      <c r="A12" t="s">
        <v>294</v>
      </c>
      <c r="B12" s="177">
        <v>30.77825</v>
      </c>
      <c r="C12" s="47"/>
      <c r="D12" s="49"/>
      <c r="E12" s="49"/>
      <c r="F12" s="49"/>
      <c r="G12" s="49"/>
    </row>
    <row r="13" spans="1:14" s="23" customFormat="1" ht="15" customHeight="1" x14ac:dyDescent="0.3">
      <c r="A13" t="s">
        <v>295</v>
      </c>
      <c r="B13" s="177">
        <v>35.352420000000002</v>
      </c>
      <c r="C13" s="47"/>
      <c r="D13" s="49"/>
      <c r="E13" s="49"/>
      <c r="F13" s="49"/>
      <c r="G13" s="49"/>
    </row>
    <row r="14" spans="1:14" s="23" customFormat="1" ht="15" customHeight="1" x14ac:dyDescent="0.3">
      <c r="A14" t="s">
        <v>296</v>
      </c>
      <c r="B14" s="177">
        <v>16.347641087831345</v>
      </c>
      <c r="C14" s="47"/>
      <c r="D14" s="49"/>
      <c r="E14" s="49"/>
      <c r="F14" s="49"/>
      <c r="G14" s="49"/>
    </row>
    <row r="15" spans="1:14" s="23" customFormat="1" ht="15" customHeight="1" x14ac:dyDescent="0.3">
      <c r="A15" t="s">
        <v>297</v>
      </c>
      <c r="B15" s="177">
        <v>30.82387158118463</v>
      </c>
      <c r="C15" s="49"/>
      <c r="D15" s="49"/>
      <c r="E15" s="49"/>
      <c r="F15" s="49"/>
      <c r="G15" s="49"/>
    </row>
    <row r="16" spans="1:14" ht="15" customHeight="1" x14ac:dyDescent="0.3">
      <c r="A16" s="170" t="s">
        <v>298</v>
      </c>
      <c r="B16" s="177">
        <v>6.8</v>
      </c>
      <c r="C16" s="47"/>
      <c r="D16" s="47"/>
      <c r="E16" s="47"/>
      <c r="F16" s="47"/>
      <c r="G16" s="47"/>
    </row>
    <row r="17" spans="1:7" ht="15" customHeight="1" x14ac:dyDescent="0.3">
      <c r="A17" s="173" t="s">
        <v>299</v>
      </c>
      <c r="B17" s="178">
        <v>25.8</v>
      </c>
      <c r="C17" s="47"/>
      <c r="D17" s="47"/>
      <c r="E17" s="47"/>
      <c r="F17" s="47"/>
      <c r="G17" s="47"/>
    </row>
    <row r="18" spans="1:7" ht="15" customHeight="1" x14ac:dyDescent="0.3">
      <c r="A18" s="47"/>
      <c r="B18" s="48"/>
      <c r="C18" s="47"/>
      <c r="D18" s="47"/>
      <c r="E18" s="47"/>
      <c r="F18" s="47"/>
      <c r="G18" s="47"/>
    </row>
    <row r="19" spans="1:7" ht="15" customHeight="1" x14ac:dyDescent="0.3">
      <c r="A19" s="50" t="s">
        <v>300</v>
      </c>
      <c r="B19" s="48"/>
      <c r="C19" s="47"/>
      <c r="D19" s="47"/>
      <c r="E19" s="47"/>
      <c r="F19" s="47"/>
      <c r="G19" s="47"/>
    </row>
    <row r="20" spans="1:7" ht="15" customHeight="1" x14ac:dyDescent="0.3">
      <c r="A20" s="50" t="s">
        <v>301</v>
      </c>
      <c r="B20" s="48"/>
      <c r="C20" s="47"/>
      <c r="D20" s="47"/>
      <c r="E20" s="47"/>
      <c r="F20" s="47"/>
      <c r="G20" s="47"/>
    </row>
    <row r="21" spans="1:7" ht="15" customHeight="1" x14ac:dyDescent="0.3">
      <c r="A21" s="50" t="s">
        <v>302</v>
      </c>
      <c r="B21" s="48"/>
      <c r="C21" s="47"/>
      <c r="D21" s="47"/>
      <c r="E21" s="47"/>
      <c r="F21" s="47"/>
      <c r="G21" s="47"/>
    </row>
    <row r="22" spans="1:7" ht="15" customHeight="1" x14ac:dyDescent="0.3">
      <c r="A22" s="50" t="s">
        <v>303</v>
      </c>
      <c r="B22" s="48"/>
      <c r="C22" s="47"/>
      <c r="D22" s="47"/>
      <c r="E22" s="47"/>
      <c r="F22" s="47"/>
      <c r="G22" s="47"/>
    </row>
    <row r="23" spans="1:7" ht="15" customHeight="1" x14ac:dyDescent="0.3">
      <c r="A23" s="47"/>
      <c r="B23" s="48"/>
      <c r="C23" s="47"/>
      <c r="D23" s="47"/>
      <c r="E23" s="47"/>
      <c r="F23" s="47"/>
      <c r="G23" s="47"/>
    </row>
    <row r="24" spans="1:7" ht="15" customHeight="1" x14ac:dyDescent="0.3">
      <c r="A24" s="47"/>
      <c r="B24" s="48"/>
      <c r="C24" s="47"/>
      <c r="D24" s="47"/>
      <c r="E24" s="47"/>
      <c r="F24" s="47"/>
      <c r="G24" s="47"/>
    </row>
    <row r="25" spans="1:7" ht="15" customHeight="1" x14ac:dyDescent="0.3">
      <c r="A25" s="47"/>
      <c r="B25" s="48"/>
      <c r="C25" s="47"/>
      <c r="D25" s="47"/>
      <c r="E25" s="47"/>
      <c r="F25" s="47"/>
      <c r="G25" s="47"/>
    </row>
    <row r="26" spans="1:7" ht="15" customHeight="1" x14ac:dyDescent="0.3">
      <c r="A26" s="47"/>
      <c r="B26" s="48"/>
      <c r="C26" s="47"/>
      <c r="D26" s="47"/>
      <c r="E26" s="47"/>
      <c r="F26" s="47"/>
      <c r="G26" s="47"/>
    </row>
    <row r="27" spans="1:7" ht="15" customHeight="1" x14ac:dyDescent="0.3">
      <c r="A27" s="47"/>
      <c r="B27" s="48"/>
      <c r="C27" s="47"/>
      <c r="D27" s="47"/>
      <c r="E27" s="47"/>
      <c r="F27" s="47"/>
      <c r="G27" s="47"/>
    </row>
    <row r="28" spans="1:7" ht="15" customHeight="1" x14ac:dyDescent="0.3">
      <c r="A28" s="47"/>
      <c r="B28" s="48"/>
      <c r="C28" s="47"/>
      <c r="D28" s="47"/>
      <c r="E28" s="47"/>
      <c r="F28" s="47"/>
      <c r="G28" s="47"/>
    </row>
    <row r="29" spans="1:7" ht="15" customHeight="1" x14ac:dyDescent="0.3">
      <c r="A29" s="47"/>
      <c r="B29" s="48"/>
      <c r="C29" s="47"/>
      <c r="D29" s="47"/>
      <c r="E29" s="47"/>
      <c r="F29" s="47"/>
      <c r="G29" s="47"/>
    </row>
    <row r="30" spans="1:7" ht="15" customHeight="1" x14ac:dyDescent="0.3">
      <c r="A30" s="47"/>
      <c r="B30" s="48"/>
      <c r="C30" s="47"/>
      <c r="D30" s="47"/>
      <c r="E30" s="47"/>
      <c r="F30" s="47"/>
      <c r="G30" s="47"/>
    </row>
    <row r="31" spans="1:7" ht="15" customHeight="1" x14ac:dyDescent="0.3">
      <c r="A31" s="47"/>
      <c r="B31" s="48"/>
      <c r="C31" s="47"/>
      <c r="D31" s="47"/>
      <c r="E31" s="47"/>
      <c r="F31" s="47"/>
      <c r="G31" s="47"/>
    </row>
    <row r="32" spans="1:7" ht="15" customHeight="1" x14ac:dyDescent="0.3">
      <c r="A32" s="47"/>
      <c r="B32" s="48"/>
      <c r="C32" s="47"/>
      <c r="D32" s="47"/>
      <c r="E32" s="47"/>
      <c r="F32" s="47"/>
      <c r="G32" s="47"/>
    </row>
    <row r="33" spans="1:7" ht="15" customHeight="1" x14ac:dyDescent="0.3">
      <c r="A33" s="47"/>
      <c r="B33" s="48"/>
      <c r="C33" s="47"/>
      <c r="D33" s="47"/>
      <c r="E33" s="47"/>
      <c r="F33" s="47"/>
      <c r="G33" s="47"/>
    </row>
    <row r="34" spans="1:7" ht="15" customHeight="1" x14ac:dyDescent="0.3">
      <c r="A34" s="47"/>
      <c r="B34" s="48"/>
      <c r="C34" s="47"/>
      <c r="D34" s="47"/>
      <c r="E34" s="47"/>
      <c r="F34" s="47"/>
      <c r="G34" s="47"/>
    </row>
    <row r="35" spans="1:7" ht="15" customHeight="1" x14ac:dyDescent="0.3">
      <c r="A35" s="47"/>
      <c r="B35" s="48"/>
      <c r="C35" s="47"/>
      <c r="D35" s="47"/>
      <c r="E35" s="47"/>
      <c r="F35" s="47"/>
      <c r="G35" s="47"/>
    </row>
    <row r="36" spans="1:7" ht="15" customHeight="1" x14ac:dyDescent="0.3">
      <c r="A36" s="47"/>
      <c r="B36" s="48"/>
      <c r="C36" s="47"/>
      <c r="D36" s="47"/>
      <c r="E36" s="47"/>
      <c r="F36" s="47"/>
      <c r="G36" s="47"/>
    </row>
    <row r="37" spans="1:7" ht="15" customHeight="1" x14ac:dyDescent="0.3">
      <c r="A37" s="47"/>
      <c r="B37" s="48"/>
      <c r="C37" s="47"/>
      <c r="D37" s="47"/>
      <c r="E37" s="47"/>
      <c r="F37" s="47"/>
      <c r="G37" s="47"/>
    </row>
    <row r="38" spans="1:7" ht="15" customHeight="1" x14ac:dyDescent="0.3">
      <c r="A38" s="47"/>
      <c r="B38" s="48"/>
      <c r="C38" s="47"/>
      <c r="D38" s="47"/>
      <c r="E38" s="47"/>
      <c r="F38" s="47"/>
      <c r="G38" s="47"/>
    </row>
  </sheetData>
  <mergeCells count="2">
    <mergeCell ref="A1:A3"/>
    <mergeCell ref="B1:N3"/>
  </mergeCells>
  <hyperlinks>
    <hyperlink ref="A7" location="Obsah!A1" display="Späť na úvodnú stranu" xr:uid="{0BA2312B-E67E-4834-877B-962345E34ABC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7E16F-1E8B-42E0-876D-AEBCDD9ED821}">
  <sheetPr codeName="Hárok13"/>
  <dimension ref="A1:M48"/>
  <sheetViews>
    <sheetView zoomScaleNormal="100" workbookViewId="0">
      <selection activeCell="B1" sqref="B1:M3"/>
    </sheetView>
  </sheetViews>
  <sheetFormatPr defaultRowHeight="15" customHeight="1" x14ac:dyDescent="0.3"/>
  <cols>
    <col min="1" max="1" width="27.85546875" customWidth="1"/>
    <col min="2" max="3" width="19.85546875" customWidth="1"/>
  </cols>
  <sheetData>
    <row r="1" spans="1:13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</row>
    <row r="2" spans="1:13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</row>
    <row r="3" spans="1:13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</row>
    <row r="5" spans="1:13" ht="15" customHeight="1" x14ac:dyDescent="0.3">
      <c r="A5" s="2" t="s">
        <v>304</v>
      </c>
    </row>
    <row r="6" spans="1:13" ht="15" customHeight="1" x14ac:dyDescent="0.3">
      <c r="A6" s="31" t="s">
        <v>305</v>
      </c>
    </row>
    <row r="7" spans="1:13" ht="15" customHeight="1" x14ac:dyDescent="0.3">
      <c r="A7" s="330" t="s">
        <v>57</v>
      </c>
    </row>
    <row r="9" spans="1:13" s="12" customFormat="1" ht="15" customHeight="1" x14ac:dyDescent="0.3">
      <c r="A9" s="162" t="s">
        <v>71</v>
      </c>
      <c r="B9" s="162"/>
      <c r="C9" s="162" t="s">
        <v>306</v>
      </c>
      <c r="D9" s="52"/>
    </row>
    <row r="10" spans="1:13" ht="15" customHeight="1" x14ac:dyDescent="0.3">
      <c r="A10" t="s">
        <v>113</v>
      </c>
      <c r="B10" t="s">
        <v>93</v>
      </c>
      <c r="C10">
        <v>728</v>
      </c>
      <c r="D10" s="33"/>
    </row>
    <row r="11" spans="1:13" ht="15" customHeight="1" x14ac:dyDescent="0.3">
      <c r="A11" t="s">
        <v>307</v>
      </c>
      <c r="B11" t="s">
        <v>308</v>
      </c>
      <c r="C11">
        <v>196</v>
      </c>
      <c r="D11" s="33"/>
    </row>
    <row r="12" spans="1:13" ht="15" customHeight="1" x14ac:dyDescent="0.3">
      <c r="A12" t="s">
        <v>115</v>
      </c>
      <c r="B12" t="s">
        <v>81</v>
      </c>
      <c r="C12">
        <v>77</v>
      </c>
      <c r="D12" s="33"/>
    </row>
    <row r="13" spans="1:13" ht="15" customHeight="1" x14ac:dyDescent="0.3">
      <c r="A13" t="s">
        <v>119</v>
      </c>
      <c r="B13" t="s">
        <v>120</v>
      </c>
      <c r="C13">
        <v>42</v>
      </c>
      <c r="D13" s="33"/>
    </row>
    <row r="14" spans="1:13" ht="15" customHeight="1" x14ac:dyDescent="0.3">
      <c r="A14" t="s">
        <v>114</v>
      </c>
      <c r="B14" t="s">
        <v>75</v>
      </c>
      <c r="C14">
        <v>42</v>
      </c>
      <c r="D14" s="33"/>
    </row>
    <row r="15" spans="1:13" ht="15" customHeight="1" x14ac:dyDescent="0.3">
      <c r="A15" t="s">
        <v>121</v>
      </c>
      <c r="B15" t="s">
        <v>89</v>
      </c>
      <c r="C15">
        <v>42</v>
      </c>
      <c r="D15" s="33"/>
    </row>
    <row r="16" spans="1:13" ht="15" customHeight="1" x14ac:dyDescent="0.3">
      <c r="A16" t="s">
        <v>127</v>
      </c>
      <c r="B16" t="s">
        <v>128</v>
      </c>
      <c r="C16">
        <v>33</v>
      </c>
      <c r="D16" s="33"/>
    </row>
    <row r="17" spans="1:4" ht="15" customHeight="1" x14ac:dyDescent="0.3">
      <c r="A17" t="s">
        <v>125</v>
      </c>
      <c r="B17" t="s">
        <v>85</v>
      </c>
      <c r="C17">
        <v>30</v>
      </c>
      <c r="D17" s="33"/>
    </row>
    <row r="18" spans="1:4" ht="15" customHeight="1" x14ac:dyDescent="0.3">
      <c r="A18" t="s">
        <v>130</v>
      </c>
      <c r="B18" t="s">
        <v>103</v>
      </c>
      <c r="C18">
        <v>30</v>
      </c>
      <c r="D18" s="33"/>
    </row>
    <row r="19" spans="1:4" ht="15" customHeight="1" x14ac:dyDescent="0.3">
      <c r="A19" t="s">
        <v>117</v>
      </c>
      <c r="B19" t="s">
        <v>87</v>
      </c>
      <c r="C19">
        <v>30</v>
      </c>
      <c r="D19" s="33"/>
    </row>
    <row r="20" spans="1:4" ht="15" customHeight="1" x14ac:dyDescent="0.3">
      <c r="A20" t="s">
        <v>309</v>
      </c>
      <c r="B20" t="s">
        <v>310</v>
      </c>
      <c r="C20">
        <v>21</v>
      </c>
      <c r="D20" s="33"/>
    </row>
    <row r="21" spans="1:4" ht="15" customHeight="1" x14ac:dyDescent="0.3">
      <c r="A21" t="s">
        <v>311</v>
      </c>
      <c r="B21" t="s">
        <v>312</v>
      </c>
      <c r="C21">
        <v>16</v>
      </c>
      <c r="D21" s="33"/>
    </row>
    <row r="22" spans="1:4" ht="15" customHeight="1" x14ac:dyDescent="0.3">
      <c r="A22" t="s">
        <v>138</v>
      </c>
      <c r="B22" t="s">
        <v>105</v>
      </c>
      <c r="C22">
        <v>15</v>
      </c>
      <c r="D22" s="33"/>
    </row>
    <row r="23" spans="1:4" ht="15" customHeight="1" x14ac:dyDescent="0.3">
      <c r="A23" t="s">
        <v>118</v>
      </c>
      <c r="B23" t="s">
        <v>91</v>
      </c>
      <c r="C23">
        <v>15</v>
      </c>
      <c r="D23" s="33"/>
    </row>
    <row r="24" spans="1:4" ht="15" customHeight="1" x14ac:dyDescent="0.3">
      <c r="A24" t="s">
        <v>132</v>
      </c>
      <c r="B24" t="s">
        <v>79</v>
      </c>
      <c r="C24">
        <v>14</v>
      </c>
      <c r="D24" s="33"/>
    </row>
    <row r="25" spans="1:4" ht="15" customHeight="1" x14ac:dyDescent="0.3">
      <c r="A25" t="s">
        <v>116</v>
      </c>
      <c r="B25" t="s">
        <v>95</v>
      </c>
      <c r="C25">
        <v>14</v>
      </c>
      <c r="D25" s="33"/>
    </row>
    <row r="26" spans="1:4" ht="15" customHeight="1" x14ac:dyDescent="0.3">
      <c r="A26" s="309" t="s">
        <v>313</v>
      </c>
      <c r="B26" s="309" t="s">
        <v>314</v>
      </c>
      <c r="C26" s="309">
        <v>14</v>
      </c>
      <c r="D26" s="33"/>
    </row>
    <row r="27" spans="1:4" ht="15" customHeight="1" x14ac:dyDescent="0.3">
      <c r="A27" s="309" t="s">
        <v>315</v>
      </c>
      <c r="B27" s="309" t="s">
        <v>316</v>
      </c>
      <c r="C27" s="309">
        <v>10</v>
      </c>
      <c r="D27" s="33"/>
    </row>
    <row r="28" spans="1:4" ht="15" customHeight="1" x14ac:dyDescent="0.3">
      <c r="A28" t="s">
        <v>122</v>
      </c>
      <c r="B28" t="s">
        <v>123</v>
      </c>
      <c r="C28">
        <v>9</v>
      </c>
      <c r="D28" s="33"/>
    </row>
    <row r="29" spans="1:4" ht="15" customHeight="1" x14ac:dyDescent="0.3">
      <c r="A29" t="s">
        <v>124</v>
      </c>
      <c r="B29" t="s">
        <v>77</v>
      </c>
      <c r="C29">
        <v>9</v>
      </c>
      <c r="D29" s="33"/>
    </row>
    <row r="30" spans="1:4" ht="15" customHeight="1" x14ac:dyDescent="0.3">
      <c r="A30" t="s">
        <v>145</v>
      </c>
      <c r="B30" t="s">
        <v>146</v>
      </c>
      <c r="C30">
        <v>5</v>
      </c>
      <c r="D30" s="33"/>
    </row>
    <row r="31" spans="1:4" ht="15" customHeight="1" x14ac:dyDescent="0.3">
      <c r="A31" t="s">
        <v>144</v>
      </c>
      <c r="B31" t="s">
        <v>97</v>
      </c>
      <c r="C31">
        <v>5</v>
      </c>
      <c r="D31" s="33"/>
    </row>
    <row r="32" spans="1:4" ht="15" customHeight="1" x14ac:dyDescent="0.3">
      <c r="A32" t="s">
        <v>136</v>
      </c>
      <c r="B32" t="s">
        <v>137</v>
      </c>
      <c r="C32">
        <v>3</v>
      </c>
      <c r="D32" s="33"/>
    </row>
    <row r="33" spans="1:4" ht="15" customHeight="1" x14ac:dyDescent="0.3">
      <c r="A33" t="s">
        <v>141</v>
      </c>
      <c r="B33" t="s">
        <v>99</v>
      </c>
      <c r="C33">
        <v>3</v>
      </c>
      <c r="D33" s="33"/>
    </row>
    <row r="34" spans="1:4" ht="15" customHeight="1" x14ac:dyDescent="0.3">
      <c r="A34" t="s">
        <v>147</v>
      </c>
      <c r="B34" t="s">
        <v>148</v>
      </c>
      <c r="C34">
        <v>3</v>
      </c>
      <c r="D34" s="33"/>
    </row>
    <row r="35" spans="1:4" ht="15" customHeight="1" x14ac:dyDescent="0.3">
      <c r="A35" t="s">
        <v>129</v>
      </c>
      <c r="B35" t="s">
        <v>107</v>
      </c>
      <c r="C35">
        <v>2</v>
      </c>
      <c r="D35" s="33"/>
    </row>
    <row r="36" spans="1:4" ht="15" customHeight="1" x14ac:dyDescent="0.3">
      <c r="A36" t="s">
        <v>317</v>
      </c>
      <c r="B36" t="s">
        <v>318</v>
      </c>
      <c r="C36">
        <v>0</v>
      </c>
      <c r="D36" s="33"/>
    </row>
    <row r="37" spans="1:4" ht="15" customHeight="1" x14ac:dyDescent="0.3">
      <c r="A37" t="s">
        <v>134</v>
      </c>
      <c r="B37" t="s">
        <v>135</v>
      </c>
      <c r="C37">
        <v>0</v>
      </c>
      <c r="D37" s="33"/>
    </row>
    <row r="38" spans="1:4" ht="15" customHeight="1" x14ac:dyDescent="0.3">
      <c r="A38" t="s">
        <v>126</v>
      </c>
      <c r="B38" t="s">
        <v>101</v>
      </c>
      <c r="C38">
        <v>0</v>
      </c>
      <c r="D38" s="33"/>
    </row>
    <row r="39" spans="1:4" ht="15" customHeight="1" x14ac:dyDescent="0.3">
      <c r="A39" t="s">
        <v>133</v>
      </c>
      <c r="B39" t="s">
        <v>109</v>
      </c>
      <c r="C39">
        <v>0</v>
      </c>
      <c r="D39" s="33"/>
    </row>
    <row r="40" spans="1:4" ht="15" customHeight="1" x14ac:dyDescent="0.3">
      <c r="A40" t="s">
        <v>142</v>
      </c>
      <c r="B40" t="s">
        <v>143</v>
      </c>
      <c r="C40">
        <v>0</v>
      </c>
      <c r="D40" s="33"/>
    </row>
    <row r="41" spans="1:4" ht="15" customHeight="1" x14ac:dyDescent="0.3">
      <c r="A41" s="164" t="s">
        <v>139</v>
      </c>
      <c r="B41" s="164" t="s">
        <v>140</v>
      </c>
      <c r="C41" s="164">
        <v>0</v>
      </c>
      <c r="D41" s="33"/>
    </row>
    <row r="42" spans="1:4" ht="15" customHeight="1" x14ac:dyDescent="0.3">
      <c r="A42" s="33"/>
      <c r="B42" s="33"/>
      <c r="C42" s="33"/>
      <c r="D42" s="33"/>
    </row>
    <row r="43" spans="1:4" ht="15" customHeight="1" x14ac:dyDescent="0.3">
      <c r="A43" s="53" t="s">
        <v>319</v>
      </c>
      <c r="B43" s="33"/>
      <c r="C43" s="33"/>
      <c r="D43" s="33"/>
    </row>
    <row r="44" spans="1:4" ht="15" customHeight="1" x14ac:dyDescent="0.3">
      <c r="A44" s="33"/>
      <c r="B44" s="33"/>
      <c r="C44" s="33"/>
      <c r="D44" s="33"/>
    </row>
    <row r="45" spans="1:4" ht="15" customHeight="1" x14ac:dyDescent="0.3">
      <c r="A45" s="33"/>
      <c r="B45" s="33"/>
      <c r="C45" s="33"/>
      <c r="D45" s="33"/>
    </row>
    <row r="46" spans="1:4" ht="15" customHeight="1" x14ac:dyDescent="0.3">
      <c r="A46" s="33"/>
      <c r="B46" s="33"/>
      <c r="C46" s="33"/>
      <c r="D46" s="33"/>
    </row>
    <row r="47" spans="1:4" ht="15" customHeight="1" x14ac:dyDescent="0.3">
      <c r="A47" s="33"/>
      <c r="B47" s="33"/>
      <c r="C47" s="33"/>
      <c r="D47" s="33"/>
    </row>
    <row r="48" spans="1:4" ht="15" customHeight="1" x14ac:dyDescent="0.3">
      <c r="A48" s="33"/>
      <c r="B48" s="33"/>
      <c r="C48" s="33"/>
      <c r="D48" s="33"/>
    </row>
  </sheetData>
  <mergeCells count="2">
    <mergeCell ref="A1:A3"/>
    <mergeCell ref="B1:M3"/>
  </mergeCells>
  <hyperlinks>
    <hyperlink ref="A7" location="Obsah!A1" display="Späť na úvodnú stranu" xr:uid="{6C599C52-1F3F-4FE9-8D27-1E19C8DBC68C}"/>
    <hyperlink ref="A6" r:id="rId1" xr:uid="{22E0CFAF-49BB-4D31-8AFD-4813266EB5F3}"/>
  </hyperlinks>
  <pageMargins left="0.7" right="0.7" top="0.75" bottom="0.75" header="0.3" footer="0.3"/>
  <pageSetup orientation="portrait" r:id="rId2"/>
  <headerFooter>
    <oddFooter>&amp;L_x000D_&amp;1#&amp;"Calibri"&amp;10&amp;K000000 Interné</oddFooter>
  </headerFooter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80CB4-28BC-4070-981C-89021DB86CDD}">
  <sheetPr codeName="Hárok11"/>
  <dimension ref="A1:N81"/>
  <sheetViews>
    <sheetView zoomScaleNormal="100" workbookViewId="0">
      <selection activeCell="B1" sqref="B1:N3"/>
    </sheetView>
  </sheetViews>
  <sheetFormatPr defaultRowHeight="16.5" x14ac:dyDescent="0.3"/>
  <cols>
    <col min="1" max="2" width="21.5703125" style="170" customWidth="1"/>
    <col min="3" max="3" width="21.5703125" style="24" customWidth="1"/>
    <col min="4" max="14" width="9.140625" style="21"/>
    <col min="15" max="15" width="9.140625" style="21" customWidth="1"/>
    <col min="16" max="16384" width="9.140625" style="21"/>
  </cols>
  <sheetData>
    <row r="1" spans="1:14" ht="16.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6.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16.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5" spans="1:14" x14ac:dyDescent="0.3">
      <c r="A5" s="131" t="s">
        <v>320</v>
      </c>
    </row>
    <row r="6" spans="1:14" x14ac:dyDescent="0.3">
      <c r="A6" s="132" t="s">
        <v>321</v>
      </c>
    </row>
    <row r="7" spans="1:14" customFormat="1" ht="15" customHeight="1" x14ac:dyDescent="0.3">
      <c r="A7" s="330" t="s">
        <v>57</v>
      </c>
    </row>
    <row r="9" spans="1:14" x14ac:dyDescent="0.3">
      <c r="A9" s="213" t="s">
        <v>322</v>
      </c>
      <c r="B9" s="213" t="s">
        <v>323</v>
      </c>
      <c r="C9" s="218" t="s">
        <v>324</v>
      </c>
    </row>
    <row r="10" spans="1:14" x14ac:dyDescent="0.3">
      <c r="A10" s="219" t="s">
        <v>325</v>
      </c>
      <c r="B10" s="170">
        <v>112</v>
      </c>
    </row>
    <row r="11" spans="1:14" x14ac:dyDescent="0.3">
      <c r="A11" s="219" t="s">
        <v>326</v>
      </c>
      <c r="B11" s="170">
        <v>101</v>
      </c>
    </row>
    <row r="12" spans="1:14" x14ac:dyDescent="0.3">
      <c r="A12" s="219" t="s">
        <v>327</v>
      </c>
      <c r="B12" s="170">
        <v>87</v>
      </c>
    </row>
    <row r="13" spans="1:14" x14ac:dyDescent="0.3">
      <c r="A13" s="219" t="s">
        <v>328</v>
      </c>
      <c r="B13" s="170">
        <v>94</v>
      </c>
    </row>
    <row r="14" spans="1:14" x14ac:dyDescent="0.3">
      <c r="A14" s="219" t="s">
        <v>329</v>
      </c>
      <c r="B14" s="170">
        <v>74</v>
      </c>
    </row>
    <row r="15" spans="1:14" x14ac:dyDescent="0.3">
      <c r="A15" s="219" t="s">
        <v>330</v>
      </c>
      <c r="B15" s="170">
        <v>68</v>
      </c>
    </row>
    <row r="16" spans="1:14" x14ac:dyDescent="0.3">
      <c r="A16" s="219" t="s">
        <v>331</v>
      </c>
      <c r="B16" s="170">
        <v>89</v>
      </c>
    </row>
    <row r="17" spans="1:3" x14ac:dyDescent="0.3">
      <c r="A17" s="219" t="s">
        <v>332</v>
      </c>
      <c r="B17" s="170">
        <v>84</v>
      </c>
    </row>
    <row r="18" spans="1:3" x14ac:dyDescent="0.3">
      <c r="A18" s="219" t="s">
        <v>333</v>
      </c>
      <c r="B18" s="170">
        <v>100</v>
      </c>
    </row>
    <row r="19" spans="1:3" x14ac:dyDescent="0.3">
      <c r="A19" s="219" t="s">
        <v>334</v>
      </c>
      <c r="B19" s="170">
        <v>100</v>
      </c>
    </row>
    <row r="20" spans="1:3" x14ac:dyDescent="0.3">
      <c r="A20" s="219" t="s">
        <v>335</v>
      </c>
      <c r="B20" s="170">
        <v>114</v>
      </c>
    </row>
    <row r="21" spans="1:3" x14ac:dyDescent="0.3">
      <c r="A21" s="219" t="s">
        <v>336</v>
      </c>
      <c r="B21" s="170">
        <v>90</v>
      </c>
      <c r="C21" s="170" t="s">
        <v>337</v>
      </c>
    </row>
    <row r="22" spans="1:3" x14ac:dyDescent="0.3">
      <c r="A22" s="219" t="s">
        <v>338</v>
      </c>
      <c r="B22" s="170">
        <v>275</v>
      </c>
    </row>
    <row r="23" spans="1:3" x14ac:dyDescent="0.3">
      <c r="A23" s="219" t="s">
        <v>339</v>
      </c>
      <c r="B23" s="170">
        <v>122</v>
      </c>
    </row>
    <row r="24" spans="1:3" x14ac:dyDescent="0.3">
      <c r="A24" s="219" t="s">
        <v>340</v>
      </c>
      <c r="B24" s="170">
        <v>125</v>
      </c>
    </row>
    <row r="25" spans="1:3" x14ac:dyDescent="0.3">
      <c r="A25" s="219" t="s">
        <v>341</v>
      </c>
      <c r="B25" s="170">
        <v>113</v>
      </c>
    </row>
    <row r="26" spans="1:3" x14ac:dyDescent="0.3">
      <c r="A26" s="219" t="s">
        <v>342</v>
      </c>
      <c r="B26" s="170">
        <v>96</v>
      </c>
    </row>
    <row r="27" spans="1:3" x14ac:dyDescent="0.3">
      <c r="A27" s="219" t="s">
        <v>343</v>
      </c>
      <c r="B27" s="170">
        <v>67</v>
      </c>
    </row>
    <row r="28" spans="1:3" x14ac:dyDescent="0.3">
      <c r="A28" s="219" t="s">
        <v>344</v>
      </c>
      <c r="B28" s="170">
        <v>115</v>
      </c>
    </row>
    <row r="29" spans="1:3" x14ac:dyDescent="0.3">
      <c r="A29" s="219" t="s">
        <v>345</v>
      </c>
      <c r="B29" s="170">
        <v>93</v>
      </c>
    </row>
    <row r="30" spans="1:3" x14ac:dyDescent="0.3">
      <c r="A30" s="219" t="s">
        <v>346</v>
      </c>
      <c r="B30" s="170">
        <v>99</v>
      </c>
    </row>
    <row r="31" spans="1:3" x14ac:dyDescent="0.3">
      <c r="A31" s="219" t="s">
        <v>347</v>
      </c>
      <c r="B31" s="170">
        <v>141</v>
      </c>
    </row>
    <row r="32" spans="1:3" x14ac:dyDescent="0.3">
      <c r="A32" s="219" t="s">
        <v>348</v>
      </c>
      <c r="B32" s="170">
        <v>124</v>
      </c>
    </row>
    <row r="33" spans="1:2" x14ac:dyDescent="0.3">
      <c r="A33" s="219" t="s">
        <v>349</v>
      </c>
      <c r="B33" s="170">
        <v>123</v>
      </c>
    </row>
    <row r="34" spans="1:2" x14ac:dyDescent="0.3">
      <c r="A34" s="219" t="s">
        <v>350</v>
      </c>
      <c r="B34" s="170">
        <v>136</v>
      </c>
    </row>
    <row r="35" spans="1:2" x14ac:dyDescent="0.3">
      <c r="A35" s="219" t="s">
        <v>351</v>
      </c>
      <c r="B35" s="170">
        <v>121</v>
      </c>
    </row>
    <row r="36" spans="1:2" x14ac:dyDescent="0.3">
      <c r="A36" s="219" t="s">
        <v>352</v>
      </c>
      <c r="B36" s="170">
        <v>137</v>
      </c>
    </row>
    <row r="37" spans="1:2" x14ac:dyDescent="0.3">
      <c r="A37" s="219" t="s">
        <v>353</v>
      </c>
      <c r="B37" s="170">
        <v>136</v>
      </c>
    </row>
    <row r="38" spans="1:2" x14ac:dyDescent="0.3">
      <c r="A38" s="219" t="s">
        <v>354</v>
      </c>
      <c r="B38" s="170">
        <v>77</v>
      </c>
    </row>
    <row r="39" spans="1:2" x14ac:dyDescent="0.3">
      <c r="A39" s="219" t="s">
        <v>355</v>
      </c>
      <c r="B39" s="170">
        <v>110</v>
      </c>
    </row>
    <row r="40" spans="1:2" x14ac:dyDescent="0.3">
      <c r="A40" s="219" t="s">
        <v>356</v>
      </c>
      <c r="B40" s="170">
        <v>124</v>
      </c>
    </row>
    <row r="41" spans="1:2" x14ac:dyDescent="0.3">
      <c r="A41" s="219" t="s">
        <v>357</v>
      </c>
      <c r="B41" s="170">
        <v>107</v>
      </c>
    </row>
    <row r="42" spans="1:2" x14ac:dyDescent="0.3">
      <c r="A42" s="219" t="s">
        <v>358</v>
      </c>
      <c r="B42" s="170">
        <v>100</v>
      </c>
    </row>
    <row r="43" spans="1:2" x14ac:dyDescent="0.3">
      <c r="A43" s="219" t="s">
        <v>359</v>
      </c>
      <c r="B43" s="170">
        <v>140</v>
      </c>
    </row>
    <row r="44" spans="1:2" x14ac:dyDescent="0.3">
      <c r="A44" s="219" t="s">
        <v>360</v>
      </c>
      <c r="B44" s="170">
        <v>179</v>
      </c>
    </row>
    <row r="45" spans="1:2" x14ac:dyDescent="0.3">
      <c r="A45" s="219" t="s">
        <v>361</v>
      </c>
      <c r="B45" s="170">
        <v>126</v>
      </c>
    </row>
    <row r="46" spans="1:2" x14ac:dyDescent="0.3">
      <c r="A46" s="219" t="s">
        <v>362</v>
      </c>
      <c r="B46" s="170">
        <v>106</v>
      </c>
    </row>
    <row r="47" spans="1:2" x14ac:dyDescent="0.3">
      <c r="A47" s="170" t="s">
        <v>363</v>
      </c>
      <c r="B47" s="170">
        <v>104</v>
      </c>
    </row>
    <row r="48" spans="1:2" x14ac:dyDescent="0.3">
      <c r="A48" s="170" t="s">
        <v>364</v>
      </c>
      <c r="B48" s="170">
        <v>123</v>
      </c>
    </row>
    <row r="49" spans="1:2" x14ac:dyDescent="0.3">
      <c r="A49" s="170" t="s">
        <v>365</v>
      </c>
      <c r="B49" s="170">
        <v>106</v>
      </c>
    </row>
    <row r="50" spans="1:2" x14ac:dyDescent="0.3">
      <c r="A50" s="170" t="s">
        <v>366</v>
      </c>
      <c r="B50" s="170">
        <v>97</v>
      </c>
    </row>
    <row r="51" spans="1:2" x14ac:dyDescent="0.3">
      <c r="A51" s="170" t="s">
        <v>367</v>
      </c>
      <c r="B51" s="170">
        <v>108</v>
      </c>
    </row>
    <row r="52" spans="1:2" x14ac:dyDescent="0.3">
      <c r="A52" s="170" t="s">
        <v>368</v>
      </c>
      <c r="B52" s="170">
        <v>117</v>
      </c>
    </row>
    <row r="53" spans="1:2" x14ac:dyDescent="0.3">
      <c r="A53" s="170" t="s">
        <v>369</v>
      </c>
      <c r="B53" s="170">
        <v>114</v>
      </c>
    </row>
    <row r="54" spans="1:2" x14ac:dyDescent="0.3">
      <c r="A54" s="170" t="s">
        <v>370</v>
      </c>
      <c r="B54" s="170">
        <v>120</v>
      </c>
    </row>
    <row r="55" spans="1:2" x14ac:dyDescent="0.3">
      <c r="A55" s="170" t="s">
        <v>371</v>
      </c>
      <c r="B55" s="170">
        <v>156</v>
      </c>
    </row>
    <row r="56" spans="1:2" x14ac:dyDescent="0.3">
      <c r="A56" s="170" t="s">
        <v>372</v>
      </c>
      <c r="B56" s="170">
        <v>146</v>
      </c>
    </row>
    <row r="57" spans="1:2" x14ac:dyDescent="0.3">
      <c r="A57" s="170" t="s">
        <v>373</v>
      </c>
      <c r="B57" s="170">
        <v>126</v>
      </c>
    </row>
    <row r="58" spans="1:2" x14ac:dyDescent="0.3">
      <c r="A58" s="170" t="s">
        <v>374</v>
      </c>
      <c r="B58" s="170">
        <v>96</v>
      </c>
    </row>
    <row r="59" spans="1:2" x14ac:dyDescent="0.3">
      <c r="A59" s="170" t="s">
        <v>375</v>
      </c>
      <c r="B59" s="170">
        <v>118</v>
      </c>
    </row>
    <row r="60" spans="1:2" x14ac:dyDescent="0.3">
      <c r="A60" s="170" t="s">
        <v>376</v>
      </c>
      <c r="B60" s="170">
        <v>121</v>
      </c>
    </row>
    <row r="61" spans="1:2" x14ac:dyDescent="0.3">
      <c r="A61" s="170" t="s">
        <v>377</v>
      </c>
      <c r="B61" s="170">
        <v>112</v>
      </c>
    </row>
    <row r="62" spans="1:2" x14ac:dyDescent="0.3">
      <c r="A62" s="170" t="s">
        <v>378</v>
      </c>
      <c r="B62" s="170">
        <v>87</v>
      </c>
    </row>
    <row r="63" spans="1:2" x14ac:dyDescent="0.3">
      <c r="A63" s="170" t="s">
        <v>379</v>
      </c>
      <c r="B63" s="170">
        <v>108</v>
      </c>
    </row>
    <row r="64" spans="1:2" x14ac:dyDescent="0.3">
      <c r="A64" s="170" t="s">
        <v>380</v>
      </c>
      <c r="B64" s="170">
        <v>107</v>
      </c>
    </row>
    <row r="65" spans="1:3" x14ac:dyDescent="0.3">
      <c r="A65" s="170" t="s">
        <v>381</v>
      </c>
      <c r="B65" s="170">
        <v>94</v>
      </c>
    </row>
    <row r="66" spans="1:3" x14ac:dyDescent="0.3">
      <c r="A66" s="170" t="s">
        <v>382</v>
      </c>
      <c r="B66" s="170">
        <v>105</v>
      </c>
    </row>
    <row r="67" spans="1:3" x14ac:dyDescent="0.3">
      <c r="A67" s="170" t="s">
        <v>383</v>
      </c>
      <c r="B67" s="170">
        <v>158</v>
      </c>
    </row>
    <row r="68" spans="1:3" x14ac:dyDescent="0.3">
      <c r="A68" s="170" t="s">
        <v>384</v>
      </c>
      <c r="B68" s="170">
        <v>128</v>
      </c>
      <c r="C68" s="170" t="s">
        <v>385</v>
      </c>
    </row>
    <row r="69" spans="1:3" x14ac:dyDescent="0.3">
      <c r="A69" s="170" t="s">
        <v>386</v>
      </c>
      <c r="B69" s="170">
        <v>235</v>
      </c>
    </row>
    <row r="70" spans="1:3" x14ac:dyDescent="0.3">
      <c r="A70" s="170" t="s">
        <v>387</v>
      </c>
      <c r="B70" s="170">
        <v>183</v>
      </c>
    </row>
    <row r="71" spans="1:3" x14ac:dyDescent="0.3">
      <c r="A71" s="170" t="s">
        <v>388</v>
      </c>
      <c r="B71" s="170">
        <v>132</v>
      </c>
    </row>
    <row r="72" spans="1:3" x14ac:dyDescent="0.3">
      <c r="A72" s="170" t="s">
        <v>389</v>
      </c>
      <c r="B72" s="170">
        <v>116</v>
      </c>
    </row>
    <row r="73" spans="1:3" x14ac:dyDescent="0.3">
      <c r="A73" s="170" t="s">
        <v>390</v>
      </c>
      <c r="B73" s="170">
        <v>134</v>
      </c>
    </row>
    <row r="74" spans="1:3" x14ac:dyDescent="0.3">
      <c r="A74" s="170" t="s">
        <v>391</v>
      </c>
      <c r="B74" s="170">
        <v>119</v>
      </c>
    </row>
    <row r="75" spans="1:3" x14ac:dyDescent="0.3">
      <c r="A75" s="170" t="s">
        <v>392</v>
      </c>
      <c r="B75" s="170">
        <v>102</v>
      </c>
    </row>
    <row r="76" spans="1:3" x14ac:dyDescent="0.3">
      <c r="A76" s="170" t="s">
        <v>393</v>
      </c>
      <c r="B76" s="170">
        <v>123</v>
      </c>
    </row>
    <row r="77" spans="1:3" x14ac:dyDescent="0.3">
      <c r="A77" s="170" t="s">
        <v>394</v>
      </c>
      <c r="B77" s="170">
        <v>109</v>
      </c>
    </row>
    <row r="78" spans="1:3" x14ac:dyDescent="0.3">
      <c r="A78" s="170" t="s">
        <v>395</v>
      </c>
      <c r="B78" s="170">
        <v>92</v>
      </c>
    </row>
    <row r="79" spans="1:3" x14ac:dyDescent="0.3">
      <c r="A79" s="170" t="s">
        <v>396</v>
      </c>
      <c r="B79" s="170">
        <v>149</v>
      </c>
    </row>
    <row r="80" spans="1:3" x14ac:dyDescent="0.3">
      <c r="A80" s="170" t="s">
        <v>397</v>
      </c>
      <c r="B80" s="170">
        <v>128</v>
      </c>
    </row>
    <row r="81" spans="1:3" x14ac:dyDescent="0.3">
      <c r="A81" s="173" t="s">
        <v>398</v>
      </c>
      <c r="B81" s="173">
        <v>110</v>
      </c>
      <c r="C81" s="220"/>
    </row>
  </sheetData>
  <mergeCells count="2">
    <mergeCell ref="A1:A3"/>
    <mergeCell ref="B1:N3"/>
  </mergeCells>
  <hyperlinks>
    <hyperlink ref="A7" location="Obsah!A1" display="Späť na úvodnú stranu" xr:uid="{BED112B9-BB77-4DB3-92EF-EA61F5EFF856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32A8E-7804-4616-B9AB-AFC2A2500FFE}">
  <sheetPr codeName="Hárok18"/>
  <dimension ref="A1:N2382"/>
  <sheetViews>
    <sheetView zoomScaleNormal="100" workbookViewId="0">
      <selection activeCell="O6" sqref="O6"/>
    </sheetView>
  </sheetViews>
  <sheetFormatPr defaultRowHeight="15" customHeight="1" x14ac:dyDescent="0.3"/>
  <cols>
    <col min="1" max="1" width="19.42578125" style="21" customWidth="1"/>
    <col min="2" max="3" width="19.42578125" style="24" customWidth="1"/>
    <col min="4" max="5" width="19.42578125" style="21" customWidth="1"/>
    <col min="6" max="10" width="9.140625" style="21"/>
    <col min="11" max="11" width="9.140625" style="21" customWidth="1"/>
    <col min="12" max="16384" width="9.140625" style="21"/>
  </cols>
  <sheetData>
    <row r="1" spans="1:14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5" spans="1:14" ht="15" customHeight="1" x14ac:dyDescent="0.3">
      <c r="A5" s="2" t="s">
        <v>399</v>
      </c>
    </row>
    <row r="6" spans="1:14" ht="15" customHeight="1" x14ac:dyDescent="0.3">
      <c r="A6" s="30" t="s">
        <v>400</v>
      </c>
    </row>
    <row r="7" spans="1:14" customFormat="1" ht="15" customHeight="1" x14ac:dyDescent="0.3">
      <c r="A7" s="330" t="s">
        <v>57</v>
      </c>
    </row>
    <row r="8" spans="1:14" ht="15" customHeight="1" x14ac:dyDescent="0.3">
      <c r="A8" s="47"/>
      <c r="B8" s="54"/>
      <c r="C8" s="54"/>
      <c r="D8" s="47"/>
      <c r="E8" s="47"/>
      <c r="F8" s="47"/>
      <c r="G8" s="47"/>
      <c r="H8" s="47"/>
      <c r="I8" s="47"/>
    </row>
    <row r="9" spans="1:14" ht="15" customHeight="1" x14ac:dyDescent="0.3">
      <c r="A9" s="42" t="s">
        <v>401</v>
      </c>
      <c r="B9" s="54"/>
      <c r="C9" s="54"/>
      <c r="D9" s="47"/>
      <c r="E9" s="47"/>
      <c r="F9" s="47"/>
      <c r="G9" s="47"/>
      <c r="H9" s="47"/>
      <c r="I9" s="47"/>
    </row>
    <row r="10" spans="1:14" ht="15" customHeight="1" x14ac:dyDescent="0.3">
      <c r="A10" s="47"/>
      <c r="B10" s="54"/>
      <c r="C10" s="54"/>
      <c r="D10" s="47"/>
      <c r="E10" s="47"/>
      <c r="F10" s="47"/>
      <c r="G10" s="47"/>
      <c r="H10" s="47"/>
      <c r="I10" s="47"/>
    </row>
    <row r="11" spans="1:14" ht="37.5" customHeight="1" x14ac:dyDescent="0.3">
      <c r="A11" s="171" t="s">
        <v>402</v>
      </c>
      <c r="B11" s="172" t="s">
        <v>403</v>
      </c>
      <c r="C11" s="172" t="s">
        <v>404</v>
      </c>
      <c r="D11" s="172" t="s">
        <v>405</v>
      </c>
      <c r="E11" s="172" t="s">
        <v>404</v>
      </c>
      <c r="F11" s="47"/>
      <c r="G11" s="47"/>
      <c r="H11" s="47"/>
      <c r="I11" s="47"/>
    </row>
    <row r="12" spans="1:14" ht="15" customHeight="1" x14ac:dyDescent="0.3">
      <c r="A12" s="182">
        <v>96090</v>
      </c>
      <c r="B12" s="183">
        <v>16.027295285359799</v>
      </c>
      <c r="C12" s="183">
        <v>1217.9659999999999</v>
      </c>
      <c r="D12" s="182"/>
      <c r="E12" s="182"/>
      <c r="F12" s="47"/>
      <c r="G12" s="47"/>
      <c r="H12" s="47"/>
      <c r="I12" s="47"/>
    </row>
    <row r="13" spans="1:14" ht="15" customHeight="1" x14ac:dyDescent="0.3">
      <c r="A13" s="182">
        <v>96090</v>
      </c>
      <c r="B13" s="183">
        <v>8.0301431801054992</v>
      </c>
      <c r="C13" s="183">
        <v>545.59546052631572</v>
      </c>
      <c r="D13" s="182"/>
      <c r="E13" s="182"/>
      <c r="F13" s="47"/>
      <c r="G13" s="47"/>
      <c r="H13" s="47"/>
      <c r="I13" s="47"/>
    </row>
    <row r="14" spans="1:14" ht="15" customHeight="1" x14ac:dyDescent="0.3">
      <c r="A14" s="182">
        <v>96040</v>
      </c>
      <c r="B14" s="183">
        <v>8.5660881174899899</v>
      </c>
      <c r="C14" s="183">
        <v>636.19042857142858</v>
      </c>
      <c r="D14" s="182"/>
      <c r="E14" s="182"/>
      <c r="F14" s="47"/>
      <c r="G14" s="47"/>
      <c r="H14" s="47"/>
      <c r="I14" s="47"/>
    </row>
    <row r="15" spans="1:14" ht="15" customHeight="1" x14ac:dyDescent="0.3">
      <c r="A15" s="182">
        <v>96030</v>
      </c>
      <c r="B15" s="183">
        <v>11.9824561403509</v>
      </c>
      <c r="C15" s="183">
        <v>993.97139534883729</v>
      </c>
      <c r="D15" s="182"/>
      <c r="E15" s="182"/>
      <c r="F15" s="47"/>
      <c r="G15" s="47"/>
      <c r="H15" s="47"/>
      <c r="I15" s="47"/>
    </row>
    <row r="16" spans="1:14" ht="15" customHeight="1" x14ac:dyDescent="0.3">
      <c r="A16" s="182">
        <v>96020</v>
      </c>
      <c r="B16" s="183">
        <v>20.429933969185601</v>
      </c>
      <c r="C16" s="183">
        <v>1153.8192913385831</v>
      </c>
      <c r="D16" s="182"/>
      <c r="E16" s="182"/>
      <c r="F16" s="47"/>
      <c r="G16" s="47"/>
      <c r="H16" s="47"/>
      <c r="I16" s="47"/>
    </row>
    <row r="17" spans="1:9" ht="15" customHeight="1" x14ac:dyDescent="0.3">
      <c r="A17" s="182">
        <v>96010</v>
      </c>
      <c r="B17" s="183">
        <v>30.0369003690037</v>
      </c>
      <c r="C17" s="183">
        <v>903.16984293193718</v>
      </c>
      <c r="D17" s="182"/>
      <c r="E17" s="182"/>
      <c r="F17" s="47"/>
      <c r="G17" s="47"/>
      <c r="H17" s="47"/>
      <c r="I17" s="47"/>
    </row>
    <row r="18" spans="1:9" ht="15" customHeight="1" x14ac:dyDescent="0.3">
      <c r="A18" s="182">
        <v>95210</v>
      </c>
      <c r="B18" s="183">
        <v>23.4830062230732</v>
      </c>
      <c r="C18" s="183">
        <v>554.93906542056072</v>
      </c>
      <c r="D18" s="182"/>
      <c r="E18" s="182"/>
      <c r="F18" s="47"/>
      <c r="G18" s="47"/>
      <c r="H18" s="47"/>
      <c r="I18" s="47"/>
    </row>
    <row r="19" spans="1:9" ht="15" customHeight="1" x14ac:dyDescent="0.3">
      <c r="A19" s="182">
        <v>94999</v>
      </c>
      <c r="B19" s="183">
        <v>8.6721991701244807</v>
      </c>
      <c r="C19" s="183">
        <v>1014.050507246377</v>
      </c>
      <c r="D19" s="182"/>
      <c r="E19" s="182"/>
      <c r="F19" s="47"/>
      <c r="G19" s="47"/>
      <c r="H19" s="47"/>
      <c r="I19" s="47"/>
    </row>
    <row r="20" spans="1:9" ht="15" customHeight="1" x14ac:dyDescent="0.3">
      <c r="A20" s="182">
        <v>94992</v>
      </c>
      <c r="B20" s="183">
        <v>38.374899436846299</v>
      </c>
      <c r="C20" s="183">
        <v>1497.1784827586209</v>
      </c>
      <c r="D20" s="182"/>
      <c r="E20" s="182"/>
      <c r="F20" s="47"/>
      <c r="G20" s="47"/>
      <c r="H20" s="47"/>
      <c r="I20" s="47"/>
    </row>
    <row r="21" spans="1:9" ht="15" customHeight="1" x14ac:dyDescent="0.3">
      <c r="A21" s="182">
        <v>94992</v>
      </c>
      <c r="B21" s="183">
        <v>22.336500838457201</v>
      </c>
      <c r="C21" s="183">
        <v>1623.7300609756101</v>
      </c>
      <c r="D21" s="182"/>
      <c r="E21" s="182"/>
      <c r="F21" s="47"/>
      <c r="G21" s="47"/>
      <c r="H21" s="47"/>
      <c r="I21" s="47"/>
    </row>
    <row r="22" spans="1:9" ht="15" customHeight="1" x14ac:dyDescent="0.3">
      <c r="A22" s="182">
        <v>94992</v>
      </c>
      <c r="B22" s="183">
        <v>13.532548047117199</v>
      </c>
      <c r="C22" s="183">
        <v>1488.2866867469879</v>
      </c>
      <c r="D22" s="182"/>
      <c r="E22" s="182"/>
      <c r="F22" s="47"/>
      <c r="G22" s="47"/>
      <c r="H22" s="47"/>
      <c r="I22" s="47"/>
    </row>
    <row r="23" spans="1:9" ht="15" customHeight="1" x14ac:dyDescent="0.3">
      <c r="A23" s="182">
        <v>94992</v>
      </c>
      <c r="B23" s="183">
        <v>8.9925311203319502</v>
      </c>
      <c r="C23" s="183">
        <v>935.01701492537313</v>
      </c>
      <c r="D23" s="182"/>
      <c r="E23" s="182"/>
      <c r="F23" s="47"/>
      <c r="G23" s="47"/>
      <c r="H23" s="47"/>
      <c r="I23" s="47"/>
    </row>
    <row r="24" spans="1:9" ht="15" customHeight="1" x14ac:dyDescent="0.3">
      <c r="A24" s="182">
        <v>94992</v>
      </c>
      <c r="B24" s="183">
        <v>4.3762261973456402</v>
      </c>
      <c r="C24" s="183">
        <v>715.04974747474751</v>
      </c>
      <c r="D24" s="182"/>
      <c r="E24" s="182"/>
      <c r="F24" s="47"/>
      <c r="G24" s="47"/>
      <c r="H24" s="47"/>
      <c r="I24" s="47"/>
    </row>
    <row r="25" spans="1:9" ht="15" customHeight="1" x14ac:dyDescent="0.3">
      <c r="A25" s="182">
        <v>94992</v>
      </c>
      <c r="B25" s="183">
        <v>3.21554770318021</v>
      </c>
      <c r="C25" s="183">
        <v>725.75220720720722</v>
      </c>
      <c r="D25" s="182"/>
      <c r="E25" s="182"/>
      <c r="F25" s="47"/>
      <c r="G25" s="47"/>
      <c r="H25" s="47"/>
      <c r="I25" s="47"/>
    </row>
    <row r="26" spans="1:9" ht="15" customHeight="1" x14ac:dyDescent="0.3">
      <c r="A26" s="182">
        <v>94992</v>
      </c>
      <c r="B26" s="183">
        <v>2.5590062111801202</v>
      </c>
      <c r="C26" s="183">
        <v>751.23971751412421</v>
      </c>
      <c r="D26" s="182"/>
      <c r="E26" s="182"/>
      <c r="F26" s="47"/>
      <c r="G26" s="47"/>
      <c r="H26" s="47"/>
      <c r="I26" s="47"/>
    </row>
    <row r="27" spans="1:9" ht="15" customHeight="1" x14ac:dyDescent="0.3">
      <c r="A27" s="182">
        <v>94992</v>
      </c>
      <c r="B27" s="183">
        <v>1.7054386661373599</v>
      </c>
      <c r="C27" s="183">
        <v>593.10460365853658</v>
      </c>
      <c r="D27" s="182"/>
      <c r="E27" s="182"/>
      <c r="F27" s="47"/>
      <c r="G27" s="47"/>
      <c r="H27" s="47"/>
      <c r="I27" s="47"/>
    </row>
    <row r="28" spans="1:9" ht="15" customHeight="1" x14ac:dyDescent="0.3">
      <c r="A28" s="182">
        <v>94910</v>
      </c>
      <c r="B28" s="183">
        <v>26.281805745553999</v>
      </c>
      <c r="C28" s="183">
        <v>1576.382328767123</v>
      </c>
      <c r="D28" s="182"/>
      <c r="E28" s="182"/>
      <c r="F28" s="47"/>
      <c r="G28" s="47"/>
      <c r="H28" s="47"/>
      <c r="I28" s="47"/>
    </row>
    <row r="29" spans="1:9" ht="15" customHeight="1" x14ac:dyDescent="0.3">
      <c r="A29" s="182">
        <v>94910</v>
      </c>
      <c r="B29" s="183">
        <v>19.559341611319699</v>
      </c>
      <c r="C29" s="183">
        <v>1168.2442127659569</v>
      </c>
      <c r="D29" s="182"/>
      <c r="E29" s="182"/>
      <c r="F29" s="47"/>
      <c r="G29" s="47"/>
      <c r="H29" s="47"/>
      <c r="I29" s="47"/>
    </row>
    <row r="30" spans="1:9" ht="15" customHeight="1" x14ac:dyDescent="0.3">
      <c r="A30" s="182">
        <v>94910</v>
      </c>
      <c r="B30" s="183">
        <v>18.464780920687701</v>
      </c>
      <c r="C30" s="183">
        <v>1143.8064311594201</v>
      </c>
      <c r="D30" s="182"/>
      <c r="E30" s="182"/>
      <c r="F30" s="47"/>
      <c r="G30" s="47"/>
      <c r="H30" s="47"/>
      <c r="I30" s="47"/>
    </row>
    <row r="31" spans="1:9" ht="15" customHeight="1" x14ac:dyDescent="0.3">
      <c r="A31" s="182">
        <v>94910</v>
      </c>
      <c r="B31" s="183">
        <v>14.389830508474599</v>
      </c>
      <c r="C31" s="183">
        <v>1359.904888888889</v>
      </c>
      <c r="D31" s="182"/>
      <c r="E31" s="182"/>
      <c r="F31" s="47"/>
      <c r="G31" s="47"/>
      <c r="H31" s="47"/>
      <c r="I31" s="47"/>
    </row>
    <row r="32" spans="1:9" ht="15" customHeight="1" x14ac:dyDescent="0.3">
      <c r="A32" s="182">
        <v>94910</v>
      </c>
      <c r="B32" s="183">
        <v>8.8559999999999999</v>
      </c>
      <c r="C32" s="183">
        <v>1416.058576271186</v>
      </c>
      <c r="D32" s="182"/>
      <c r="E32" s="182"/>
      <c r="F32" s="47"/>
      <c r="G32" s="47"/>
      <c r="H32" s="47"/>
      <c r="I32" s="47"/>
    </row>
    <row r="33" spans="1:9" ht="15" customHeight="1" x14ac:dyDescent="0.3">
      <c r="A33" s="182">
        <v>94910</v>
      </c>
      <c r="B33" s="183">
        <v>4.6342710997442502</v>
      </c>
      <c r="C33" s="183">
        <v>1607.6752644230769</v>
      </c>
      <c r="D33" s="182"/>
      <c r="E33" s="182"/>
      <c r="F33" s="47"/>
      <c r="G33" s="47"/>
      <c r="H33" s="47"/>
      <c r="I33" s="47"/>
    </row>
    <row r="34" spans="1:9" ht="15" customHeight="1" x14ac:dyDescent="0.3">
      <c r="A34" s="182">
        <v>94910</v>
      </c>
      <c r="B34" s="183">
        <v>4.0349528137014996</v>
      </c>
      <c r="C34" s="183">
        <v>1229.775691699605</v>
      </c>
      <c r="D34" s="182"/>
      <c r="E34" s="182"/>
      <c r="F34" s="47"/>
      <c r="G34" s="47"/>
      <c r="H34" s="47"/>
      <c r="I34" s="47"/>
    </row>
    <row r="35" spans="1:9" ht="15" customHeight="1" x14ac:dyDescent="0.3">
      <c r="A35" s="182">
        <v>94910</v>
      </c>
      <c r="B35" s="183">
        <v>3.99444444444444</v>
      </c>
      <c r="C35" s="183">
        <v>1042.626507936508</v>
      </c>
      <c r="D35" s="182"/>
      <c r="E35" s="182"/>
      <c r="F35" s="47"/>
      <c r="G35" s="47"/>
      <c r="H35" s="47"/>
      <c r="I35" s="47"/>
    </row>
    <row r="36" spans="1:9" ht="15" customHeight="1" x14ac:dyDescent="0.3">
      <c r="A36" s="182">
        <v>94910</v>
      </c>
      <c r="B36" s="183">
        <v>3.54723127035831</v>
      </c>
      <c r="C36" s="183">
        <v>1281.0158851674639</v>
      </c>
      <c r="D36" s="182"/>
      <c r="E36" s="182"/>
      <c r="F36" s="47"/>
      <c r="G36" s="47"/>
      <c r="H36" s="47"/>
      <c r="I36" s="47"/>
    </row>
    <row r="37" spans="1:9" ht="15" customHeight="1" x14ac:dyDescent="0.3">
      <c r="A37" s="182">
        <v>94910</v>
      </c>
      <c r="B37" s="183">
        <v>3.4978075236556698</v>
      </c>
      <c r="C37" s="183">
        <v>984.62967828418232</v>
      </c>
      <c r="D37" s="182"/>
      <c r="E37" s="182"/>
      <c r="F37" s="47"/>
      <c r="G37" s="47"/>
      <c r="H37" s="47"/>
      <c r="I37" s="47"/>
    </row>
    <row r="38" spans="1:9" ht="15" customHeight="1" x14ac:dyDescent="0.3">
      <c r="A38" s="182">
        <v>94910</v>
      </c>
      <c r="B38" s="183">
        <v>2.8899797863124501</v>
      </c>
      <c r="C38" s="183">
        <v>1225.087658862876</v>
      </c>
      <c r="D38" s="182"/>
      <c r="E38" s="182"/>
      <c r="F38" s="47"/>
      <c r="G38" s="47"/>
      <c r="H38" s="47"/>
      <c r="I38" s="47"/>
    </row>
    <row r="39" spans="1:9" ht="15" customHeight="1" x14ac:dyDescent="0.3">
      <c r="A39" s="182">
        <v>94910</v>
      </c>
      <c r="B39" s="183">
        <v>2.8263002944062801</v>
      </c>
      <c r="C39" s="183">
        <v>1239.383101604278</v>
      </c>
      <c r="D39" s="182"/>
      <c r="E39" s="182"/>
      <c r="F39" s="47"/>
      <c r="G39" s="47"/>
      <c r="H39" s="47"/>
      <c r="I39" s="47"/>
    </row>
    <row r="40" spans="1:9" ht="15" customHeight="1" x14ac:dyDescent="0.3">
      <c r="A40" s="182">
        <v>94910</v>
      </c>
      <c r="B40" s="183">
        <v>2.2890625</v>
      </c>
      <c r="C40" s="183">
        <v>1610.715093632959</v>
      </c>
      <c r="D40" s="182"/>
      <c r="E40" s="182"/>
      <c r="F40" s="47"/>
      <c r="G40" s="47"/>
      <c r="H40" s="47"/>
      <c r="I40" s="47"/>
    </row>
    <row r="41" spans="1:9" ht="15" customHeight="1" x14ac:dyDescent="0.3">
      <c r="A41" s="182">
        <v>94910</v>
      </c>
      <c r="B41" s="183">
        <v>2.1929625425652701</v>
      </c>
      <c r="C41" s="183">
        <v>1439.1284868421051</v>
      </c>
      <c r="D41" s="182"/>
      <c r="E41" s="182"/>
      <c r="F41" s="47"/>
      <c r="G41" s="47"/>
      <c r="H41" s="47"/>
      <c r="I41" s="47"/>
    </row>
    <row r="42" spans="1:9" ht="15" customHeight="1" x14ac:dyDescent="0.3">
      <c r="A42" s="182">
        <v>94910</v>
      </c>
      <c r="B42" s="183">
        <v>2.1510534846029201</v>
      </c>
      <c r="C42" s="183">
        <v>1440.781048689139</v>
      </c>
      <c r="D42" s="182"/>
      <c r="E42" s="182"/>
      <c r="F42" s="47"/>
      <c r="G42" s="47"/>
      <c r="H42" s="47"/>
      <c r="I42" s="47"/>
    </row>
    <row r="43" spans="1:9" ht="15" customHeight="1" x14ac:dyDescent="0.3">
      <c r="A43" s="182">
        <v>94910</v>
      </c>
      <c r="B43" s="183">
        <v>1.47019867549669</v>
      </c>
      <c r="C43" s="183">
        <v>1628.0876633165831</v>
      </c>
      <c r="D43" s="182"/>
      <c r="E43" s="182"/>
      <c r="F43" s="47"/>
      <c r="G43" s="47"/>
      <c r="H43" s="47"/>
      <c r="I43" s="47"/>
    </row>
    <row r="44" spans="1:9" ht="15" customHeight="1" x14ac:dyDescent="0.3">
      <c r="A44" s="182">
        <v>94910</v>
      </c>
      <c r="B44" s="183">
        <v>0.76831447290053601</v>
      </c>
      <c r="C44" s="183">
        <v>1420.2982838283831</v>
      </c>
      <c r="D44" s="182"/>
      <c r="E44" s="182"/>
      <c r="F44" s="47"/>
      <c r="G44" s="47"/>
      <c r="H44" s="47"/>
      <c r="I44" s="47"/>
    </row>
    <row r="45" spans="1:9" ht="15" customHeight="1" x14ac:dyDescent="0.3">
      <c r="A45" s="182">
        <v>94110</v>
      </c>
      <c r="B45" s="183">
        <v>5.1452846219201396</v>
      </c>
      <c r="C45" s="183">
        <v>838.13258974358985</v>
      </c>
      <c r="D45" s="182"/>
      <c r="E45" s="182"/>
      <c r="F45" s="47"/>
      <c r="G45" s="47"/>
      <c r="H45" s="47"/>
      <c r="I45" s="47"/>
    </row>
    <row r="46" spans="1:9" ht="15" customHeight="1" x14ac:dyDescent="0.3">
      <c r="A46" s="182">
        <v>93290</v>
      </c>
      <c r="B46" s="183">
        <v>22.067532467532502</v>
      </c>
      <c r="C46" s="183">
        <v>1619.7150641025639</v>
      </c>
      <c r="D46" s="182"/>
      <c r="E46" s="182"/>
      <c r="F46" s="47"/>
      <c r="G46" s="47"/>
      <c r="H46" s="47"/>
      <c r="I46" s="47"/>
    </row>
    <row r="47" spans="1:9" ht="15" customHeight="1" x14ac:dyDescent="0.3">
      <c r="A47" s="182">
        <v>93290</v>
      </c>
      <c r="B47" s="183">
        <v>21.6911643270025</v>
      </c>
      <c r="C47" s="183">
        <v>1476.028656716418</v>
      </c>
      <c r="D47" s="182"/>
      <c r="E47" s="182"/>
      <c r="F47" s="47"/>
      <c r="G47" s="47"/>
      <c r="H47" s="47"/>
      <c r="I47" s="47"/>
    </row>
    <row r="48" spans="1:9" ht="15" customHeight="1" x14ac:dyDescent="0.3">
      <c r="A48" s="182">
        <v>93290</v>
      </c>
      <c r="B48" s="183">
        <v>0.32261465471797601</v>
      </c>
      <c r="C48" s="183">
        <v>63.460773930753568</v>
      </c>
      <c r="D48" s="182"/>
      <c r="E48" s="182"/>
      <c r="F48" s="47"/>
      <c r="G48" s="47"/>
      <c r="H48" s="47"/>
      <c r="I48" s="47"/>
    </row>
    <row r="49" spans="1:9" ht="15" customHeight="1" x14ac:dyDescent="0.3">
      <c r="A49" s="182">
        <v>93190</v>
      </c>
      <c r="B49" s="183">
        <v>6.2040816326530601</v>
      </c>
      <c r="C49" s="183">
        <v>771.52764172335606</v>
      </c>
      <c r="D49" s="182"/>
      <c r="E49" s="182"/>
      <c r="F49" s="47"/>
      <c r="G49" s="47"/>
      <c r="H49" s="47"/>
      <c r="I49" s="47"/>
    </row>
    <row r="50" spans="1:9" ht="15" customHeight="1" x14ac:dyDescent="0.3">
      <c r="A50" s="182">
        <v>93120</v>
      </c>
      <c r="B50" s="183">
        <v>3.13730407523511</v>
      </c>
      <c r="C50" s="183">
        <v>728.77507246376808</v>
      </c>
      <c r="D50" s="182"/>
      <c r="E50" s="182"/>
      <c r="F50" s="47"/>
      <c r="G50" s="47"/>
      <c r="H50" s="47"/>
      <c r="I50" s="47"/>
    </row>
    <row r="51" spans="1:9" ht="15" customHeight="1" x14ac:dyDescent="0.3">
      <c r="A51" s="182">
        <v>93110</v>
      </c>
      <c r="B51" s="183">
        <v>35.518248175182499</v>
      </c>
      <c r="C51" s="183">
        <v>883.32978915662648</v>
      </c>
      <c r="D51" s="182"/>
      <c r="E51" s="182"/>
      <c r="F51" s="47"/>
      <c r="G51" s="47"/>
      <c r="H51" s="47"/>
      <c r="I51" s="47"/>
    </row>
    <row r="52" spans="1:9" ht="15" customHeight="1" x14ac:dyDescent="0.3">
      <c r="A52" s="182">
        <v>93110</v>
      </c>
      <c r="B52" s="183">
        <v>15.372604684173201</v>
      </c>
      <c r="C52" s="183">
        <v>641.03186206896544</v>
      </c>
      <c r="D52" s="182"/>
      <c r="E52" s="182"/>
      <c r="F52" s="47"/>
      <c r="G52" s="47"/>
      <c r="H52" s="47"/>
      <c r="I52" s="47"/>
    </row>
    <row r="53" spans="1:9" ht="15" customHeight="1" x14ac:dyDescent="0.3">
      <c r="A53" s="182">
        <v>93110</v>
      </c>
      <c r="B53" s="183">
        <v>13.8361098604232</v>
      </c>
      <c r="C53" s="183">
        <v>841.80002148997141</v>
      </c>
      <c r="D53" s="182"/>
      <c r="E53" s="182"/>
      <c r="F53" s="47"/>
      <c r="G53" s="47"/>
      <c r="H53" s="47"/>
      <c r="I53" s="47"/>
    </row>
    <row r="54" spans="1:9" ht="15" customHeight="1" x14ac:dyDescent="0.3">
      <c r="A54" s="182">
        <v>93110</v>
      </c>
      <c r="B54" s="183">
        <v>9.3966623876765105</v>
      </c>
      <c r="C54" s="183">
        <v>794.8058666666667</v>
      </c>
      <c r="D54" s="182"/>
      <c r="E54" s="182"/>
      <c r="F54" s="47"/>
      <c r="G54" s="47"/>
      <c r="H54" s="47"/>
      <c r="I54" s="47"/>
    </row>
    <row r="55" spans="1:9" ht="15" customHeight="1" x14ac:dyDescent="0.3">
      <c r="A55" s="182">
        <v>92000</v>
      </c>
      <c r="B55" s="183">
        <v>24.554731792411701</v>
      </c>
      <c r="C55" s="183">
        <v>1245.156690647482</v>
      </c>
      <c r="D55" s="182"/>
      <c r="E55" s="182"/>
      <c r="F55" s="47"/>
      <c r="G55" s="47"/>
      <c r="H55" s="47"/>
      <c r="I55" s="47"/>
    </row>
    <row r="56" spans="1:9" ht="15" customHeight="1" x14ac:dyDescent="0.3">
      <c r="A56" s="182">
        <v>92000</v>
      </c>
      <c r="B56" s="183">
        <v>20.2841459476913</v>
      </c>
      <c r="C56" s="183">
        <v>836.23073619631896</v>
      </c>
      <c r="D56" s="182"/>
      <c r="E56" s="182"/>
      <c r="F56" s="47"/>
      <c r="G56" s="47"/>
      <c r="H56" s="47"/>
      <c r="I56" s="47"/>
    </row>
    <row r="57" spans="1:9" ht="15" customHeight="1" x14ac:dyDescent="0.3">
      <c r="A57" s="182">
        <v>92000</v>
      </c>
      <c r="B57" s="183">
        <v>18.063363119415101</v>
      </c>
      <c r="C57" s="183">
        <v>486.0865780730897</v>
      </c>
      <c r="D57" s="182"/>
      <c r="E57" s="182"/>
      <c r="F57" s="47"/>
      <c r="G57" s="47"/>
      <c r="H57" s="47"/>
      <c r="I57" s="47"/>
    </row>
    <row r="58" spans="1:9" ht="15" customHeight="1" x14ac:dyDescent="0.3">
      <c r="A58" s="182">
        <v>92000</v>
      </c>
      <c r="B58" s="183">
        <v>17.538461538461501</v>
      </c>
      <c r="C58" s="183">
        <v>727.52123287671236</v>
      </c>
      <c r="D58" s="182"/>
      <c r="E58" s="182"/>
      <c r="F58" s="47"/>
      <c r="G58" s="47"/>
      <c r="H58" s="47"/>
      <c r="I58" s="47"/>
    </row>
    <row r="59" spans="1:9" ht="15" customHeight="1" x14ac:dyDescent="0.3">
      <c r="A59" s="182">
        <v>92000</v>
      </c>
      <c r="B59" s="183">
        <v>15.1730769230769</v>
      </c>
      <c r="C59" s="183">
        <v>808.69013392857141</v>
      </c>
      <c r="D59" s="182"/>
      <c r="E59" s="182"/>
      <c r="F59" s="47"/>
      <c r="G59" s="47"/>
      <c r="H59" s="47"/>
      <c r="I59" s="47"/>
    </row>
    <row r="60" spans="1:9" ht="15" customHeight="1" x14ac:dyDescent="0.3">
      <c r="A60" s="182">
        <v>92000</v>
      </c>
      <c r="B60" s="183">
        <v>14.015873015873</v>
      </c>
      <c r="C60" s="183">
        <v>1020.777246049661</v>
      </c>
      <c r="D60" s="182"/>
      <c r="E60" s="182"/>
      <c r="F60" s="47"/>
      <c r="G60" s="47"/>
      <c r="H60" s="47"/>
      <c r="I60" s="47"/>
    </row>
    <row r="61" spans="1:9" ht="15" customHeight="1" x14ac:dyDescent="0.3">
      <c r="A61" s="182">
        <v>92000</v>
      </c>
      <c r="B61" s="183">
        <v>13.3408197641774</v>
      </c>
      <c r="C61" s="183">
        <v>495.76117647058823</v>
      </c>
      <c r="D61" s="182"/>
      <c r="E61" s="182"/>
      <c r="F61" s="47"/>
      <c r="G61" s="47"/>
      <c r="H61" s="47"/>
      <c r="I61" s="47"/>
    </row>
    <row r="62" spans="1:9" ht="15" customHeight="1" x14ac:dyDescent="0.3">
      <c r="A62" s="182">
        <v>92000</v>
      </c>
      <c r="B62" s="183">
        <v>12.9215189873418</v>
      </c>
      <c r="C62" s="183">
        <v>772.72744047619051</v>
      </c>
      <c r="D62" s="182"/>
      <c r="E62" s="182"/>
      <c r="F62" s="47"/>
      <c r="G62" s="47"/>
      <c r="H62" s="47"/>
      <c r="I62" s="47"/>
    </row>
    <row r="63" spans="1:9" ht="15" customHeight="1" x14ac:dyDescent="0.3">
      <c r="A63" s="182">
        <v>92000</v>
      </c>
      <c r="B63" s="183">
        <v>11.2847537706705</v>
      </c>
      <c r="C63" s="183">
        <v>1189.247634815516</v>
      </c>
      <c r="D63" s="182"/>
      <c r="E63" s="182"/>
      <c r="F63" s="47"/>
      <c r="G63" s="47"/>
      <c r="H63" s="47"/>
      <c r="I63" s="47"/>
    </row>
    <row r="64" spans="1:9" ht="15" customHeight="1" x14ac:dyDescent="0.3">
      <c r="A64" s="182">
        <v>92000</v>
      </c>
      <c r="B64" s="183">
        <v>11.053125</v>
      </c>
      <c r="C64" s="183">
        <v>667.66040816326529</v>
      </c>
      <c r="D64" s="182"/>
      <c r="E64" s="182"/>
      <c r="F64" s="47"/>
      <c r="G64" s="47"/>
      <c r="H64" s="47"/>
      <c r="I64" s="47"/>
    </row>
    <row r="65" spans="1:9" ht="15" customHeight="1" x14ac:dyDescent="0.3">
      <c r="A65" s="182">
        <v>92000</v>
      </c>
      <c r="B65" s="183">
        <v>11.191244239631301</v>
      </c>
      <c r="C65" s="183">
        <v>675.16430851063831</v>
      </c>
      <c r="D65" s="182"/>
      <c r="E65" s="182"/>
      <c r="F65" s="47"/>
      <c r="G65" s="47"/>
      <c r="H65" s="47"/>
      <c r="I65" s="47"/>
    </row>
    <row r="66" spans="1:9" ht="15" customHeight="1" x14ac:dyDescent="0.3">
      <c r="A66" s="182">
        <v>92000</v>
      </c>
      <c r="B66" s="183">
        <v>10.808137215795799</v>
      </c>
      <c r="C66" s="183">
        <v>701.22667984189729</v>
      </c>
      <c r="D66" s="182"/>
      <c r="E66" s="182"/>
      <c r="F66" s="47"/>
      <c r="G66" s="47"/>
      <c r="H66" s="47"/>
      <c r="I66" s="47"/>
    </row>
    <row r="67" spans="1:9" ht="15" customHeight="1" x14ac:dyDescent="0.3">
      <c r="A67" s="182">
        <v>92000</v>
      </c>
      <c r="B67" s="183">
        <v>10.6932084309133</v>
      </c>
      <c r="C67" s="183">
        <v>710.51764705882351</v>
      </c>
      <c r="D67" s="182"/>
      <c r="E67" s="182"/>
      <c r="F67" s="47"/>
      <c r="G67" s="47"/>
      <c r="H67" s="47"/>
      <c r="I67" s="47"/>
    </row>
    <row r="68" spans="1:9" ht="15" customHeight="1" x14ac:dyDescent="0.3">
      <c r="A68" s="182">
        <v>92000</v>
      </c>
      <c r="B68" s="183">
        <v>7.9352112676056299</v>
      </c>
      <c r="C68" s="183">
        <v>651.95389534883725</v>
      </c>
      <c r="D68" s="182"/>
      <c r="E68" s="182"/>
      <c r="F68" s="47"/>
      <c r="G68" s="47"/>
      <c r="H68" s="47"/>
      <c r="I68" s="47"/>
    </row>
    <row r="69" spans="1:9" ht="15" customHeight="1" x14ac:dyDescent="0.3">
      <c r="A69" s="182">
        <v>92000</v>
      </c>
      <c r="B69" s="183">
        <v>7.3874806001034701</v>
      </c>
      <c r="C69" s="183">
        <v>754.10360360360357</v>
      </c>
      <c r="D69" s="182"/>
      <c r="E69" s="182"/>
      <c r="F69" s="47"/>
      <c r="G69" s="47"/>
      <c r="H69" s="47"/>
      <c r="I69" s="47"/>
    </row>
    <row r="70" spans="1:9" ht="15" customHeight="1" x14ac:dyDescent="0.3">
      <c r="A70" s="182">
        <v>92000</v>
      </c>
      <c r="B70" s="183">
        <v>5.7166123778501596</v>
      </c>
      <c r="C70" s="183">
        <v>675.48724832214759</v>
      </c>
      <c r="D70" s="182"/>
      <c r="E70" s="182"/>
      <c r="F70" s="47"/>
      <c r="G70" s="47"/>
      <c r="H70" s="47"/>
      <c r="I70" s="47"/>
    </row>
    <row r="71" spans="1:9" ht="15" customHeight="1" x14ac:dyDescent="0.3">
      <c r="A71" s="182">
        <v>92000</v>
      </c>
      <c r="B71" s="183">
        <v>5.14870180959874</v>
      </c>
      <c r="C71" s="183">
        <v>793.70999999999992</v>
      </c>
      <c r="D71" s="182"/>
      <c r="E71" s="182"/>
      <c r="F71" s="47"/>
      <c r="G71" s="47"/>
      <c r="H71" s="47"/>
      <c r="I71" s="47"/>
    </row>
    <row r="72" spans="1:9" ht="15" customHeight="1" x14ac:dyDescent="0.3">
      <c r="A72" s="182">
        <v>92000</v>
      </c>
      <c r="B72" s="183">
        <v>4.8407701019252496</v>
      </c>
      <c r="C72" s="183">
        <v>841.64949109414761</v>
      </c>
      <c r="D72" s="182"/>
      <c r="E72" s="182"/>
      <c r="F72" s="47"/>
      <c r="G72" s="47"/>
      <c r="H72" s="47"/>
      <c r="I72" s="47"/>
    </row>
    <row r="73" spans="1:9" ht="15" customHeight="1" x14ac:dyDescent="0.3">
      <c r="A73" s="182">
        <v>92000</v>
      </c>
      <c r="B73" s="183">
        <v>4.1380813953488396</v>
      </c>
      <c r="C73" s="183">
        <v>644.71244299674265</v>
      </c>
      <c r="D73" s="182"/>
      <c r="E73" s="182"/>
      <c r="F73" s="47"/>
      <c r="G73" s="47"/>
      <c r="H73" s="47"/>
      <c r="I73" s="47"/>
    </row>
    <row r="74" spans="1:9" ht="15" customHeight="1" x14ac:dyDescent="0.3">
      <c r="A74" s="182">
        <v>92000</v>
      </c>
      <c r="B74" s="183">
        <v>3.99113082039911</v>
      </c>
      <c r="C74" s="183">
        <v>355.50394444444441</v>
      </c>
      <c r="D74" s="182"/>
      <c r="E74" s="182"/>
      <c r="F74" s="47"/>
      <c r="G74" s="47"/>
      <c r="H74" s="47"/>
      <c r="I74" s="47"/>
    </row>
    <row r="75" spans="1:9" ht="15" customHeight="1" x14ac:dyDescent="0.3">
      <c r="A75" s="182">
        <v>92000</v>
      </c>
      <c r="B75" s="183">
        <v>3.7908728400531699</v>
      </c>
      <c r="C75" s="183">
        <v>740.21748878923768</v>
      </c>
      <c r="D75" s="182"/>
      <c r="E75" s="182"/>
      <c r="F75" s="47"/>
      <c r="G75" s="47"/>
      <c r="H75" s="47"/>
      <c r="I75" s="47"/>
    </row>
    <row r="76" spans="1:9" ht="15" customHeight="1" x14ac:dyDescent="0.3">
      <c r="A76" s="182">
        <v>92000</v>
      </c>
      <c r="B76" s="183">
        <v>2.4679802955665</v>
      </c>
      <c r="C76" s="183">
        <v>614.42979797979797</v>
      </c>
      <c r="D76" s="182"/>
      <c r="E76" s="182"/>
      <c r="F76" s="47"/>
      <c r="G76" s="47"/>
      <c r="H76" s="47"/>
      <c r="I76" s="47"/>
    </row>
    <row r="77" spans="1:9" ht="15" customHeight="1" x14ac:dyDescent="0.3">
      <c r="A77" s="182">
        <v>91040</v>
      </c>
      <c r="B77" s="183">
        <v>30.5621181262729</v>
      </c>
      <c r="C77" s="183">
        <v>1248.506082474227</v>
      </c>
      <c r="D77" s="182"/>
      <c r="E77" s="182"/>
      <c r="F77" s="47"/>
      <c r="G77" s="47"/>
      <c r="H77" s="47"/>
      <c r="I77" s="47"/>
    </row>
    <row r="78" spans="1:9" ht="15" customHeight="1" x14ac:dyDescent="0.3">
      <c r="A78" s="182">
        <v>91040</v>
      </c>
      <c r="B78" s="183">
        <v>8.7493134562573598</v>
      </c>
      <c r="C78" s="183">
        <v>822.6742412935323</v>
      </c>
      <c r="D78" s="182"/>
      <c r="E78" s="182"/>
      <c r="F78" s="47"/>
      <c r="G78" s="47"/>
      <c r="H78" s="47"/>
      <c r="I78" s="47"/>
    </row>
    <row r="79" spans="1:9" ht="15" customHeight="1" x14ac:dyDescent="0.3">
      <c r="A79" s="182">
        <v>91020</v>
      </c>
      <c r="B79" s="183">
        <v>12.733341699083899</v>
      </c>
      <c r="C79" s="183">
        <v>1130.5223662551441</v>
      </c>
      <c r="D79" s="182"/>
      <c r="E79" s="182"/>
      <c r="F79" s="47"/>
      <c r="G79" s="47"/>
      <c r="H79" s="47"/>
      <c r="I79" s="47"/>
    </row>
    <row r="80" spans="1:9" ht="15" customHeight="1" x14ac:dyDescent="0.3">
      <c r="A80" s="182">
        <v>91020</v>
      </c>
      <c r="B80" s="183">
        <v>10.1804511278195</v>
      </c>
      <c r="C80" s="183">
        <v>1834.2905027932959</v>
      </c>
      <c r="D80" s="182"/>
      <c r="E80" s="182"/>
      <c r="F80" s="47"/>
      <c r="G80" s="47"/>
      <c r="H80" s="47"/>
      <c r="I80" s="47"/>
    </row>
    <row r="81" spans="1:9" ht="15" customHeight="1" x14ac:dyDescent="0.3">
      <c r="A81" s="182">
        <v>91020</v>
      </c>
      <c r="B81" s="183">
        <v>8.7118871725990594</v>
      </c>
      <c r="C81" s="183">
        <v>805.49466453674131</v>
      </c>
      <c r="D81" s="182"/>
      <c r="E81" s="182"/>
      <c r="F81" s="47"/>
      <c r="G81" s="47"/>
      <c r="H81" s="47"/>
      <c r="I81" s="47"/>
    </row>
    <row r="82" spans="1:9" ht="15" customHeight="1" x14ac:dyDescent="0.3">
      <c r="A82" s="182">
        <v>91010</v>
      </c>
      <c r="B82" s="183">
        <v>14.228166797797</v>
      </c>
      <c r="C82" s="183">
        <v>985.25252252252255</v>
      </c>
      <c r="D82" s="182"/>
      <c r="E82" s="182"/>
      <c r="F82" s="47"/>
      <c r="G82" s="47"/>
      <c r="H82" s="47"/>
      <c r="I82" s="47"/>
    </row>
    <row r="83" spans="1:9" ht="15" customHeight="1" x14ac:dyDescent="0.3">
      <c r="A83" s="182">
        <v>91010</v>
      </c>
      <c r="B83" s="183">
        <v>14.1971830985915</v>
      </c>
      <c r="C83" s="183">
        <v>1085.6532</v>
      </c>
      <c r="D83" s="182"/>
      <c r="E83" s="182"/>
      <c r="F83" s="47"/>
      <c r="G83" s="47"/>
      <c r="H83" s="47"/>
      <c r="I83" s="47"/>
    </row>
    <row r="84" spans="1:9" ht="15" customHeight="1" x14ac:dyDescent="0.3">
      <c r="A84" s="182">
        <v>91010</v>
      </c>
      <c r="B84" s="183">
        <v>10.9565217391304</v>
      </c>
      <c r="C84" s="183">
        <v>1413.9613422818791</v>
      </c>
      <c r="D84" s="182"/>
      <c r="E84" s="182"/>
      <c r="F84" s="47"/>
      <c r="G84" s="47"/>
      <c r="H84" s="47"/>
      <c r="I84" s="47"/>
    </row>
    <row r="85" spans="1:9" ht="15" customHeight="1" x14ac:dyDescent="0.3">
      <c r="A85" s="182">
        <v>91010</v>
      </c>
      <c r="B85" s="183">
        <v>3.4225207787771801</v>
      </c>
      <c r="C85" s="183">
        <v>1069.89922742111</v>
      </c>
      <c r="D85" s="182"/>
      <c r="E85" s="182"/>
      <c r="F85" s="47"/>
      <c r="G85" s="47"/>
      <c r="H85" s="47"/>
      <c r="I85" s="47"/>
    </row>
    <row r="86" spans="1:9" ht="15" customHeight="1" x14ac:dyDescent="0.3">
      <c r="A86" s="182">
        <v>90010</v>
      </c>
      <c r="B86" s="183">
        <v>12.105965970277801</v>
      </c>
      <c r="C86" s="183">
        <v>947.35978622327787</v>
      </c>
      <c r="D86" s="182"/>
      <c r="E86" s="182"/>
      <c r="F86" s="47"/>
      <c r="G86" s="47"/>
      <c r="H86" s="47"/>
      <c r="I86" s="47"/>
    </row>
    <row r="87" spans="1:9" ht="15" customHeight="1" x14ac:dyDescent="0.3">
      <c r="A87" s="182">
        <v>90010</v>
      </c>
      <c r="B87" s="183">
        <v>11.9105199516324</v>
      </c>
      <c r="C87" s="183">
        <v>1019.88714893617</v>
      </c>
      <c r="D87" s="182"/>
      <c r="E87" s="182"/>
      <c r="F87" s="47"/>
      <c r="G87" s="47"/>
      <c r="H87" s="47"/>
      <c r="I87" s="47"/>
    </row>
    <row r="88" spans="1:9" ht="15" customHeight="1" x14ac:dyDescent="0.3">
      <c r="A88" s="182">
        <v>90010</v>
      </c>
      <c r="B88" s="183">
        <v>9.8653404743687805</v>
      </c>
      <c r="C88" s="183">
        <v>945.45995780590727</v>
      </c>
      <c r="D88" s="182"/>
      <c r="E88" s="182"/>
      <c r="F88" s="47"/>
      <c r="G88" s="47"/>
      <c r="H88" s="47"/>
      <c r="I88" s="47"/>
    </row>
    <row r="89" spans="1:9" ht="15" customHeight="1" x14ac:dyDescent="0.3">
      <c r="A89" s="182">
        <v>90010</v>
      </c>
      <c r="B89" s="183">
        <v>7.6883720930232604</v>
      </c>
      <c r="C89" s="183">
        <v>793.45808641975316</v>
      </c>
      <c r="D89" s="182"/>
      <c r="E89" s="182"/>
      <c r="F89" s="47"/>
      <c r="G89" s="47"/>
      <c r="H89" s="47"/>
      <c r="I89" s="47"/>
    </row>
    <row r="90" spans="1:9" ht="15" customHeight="1" x14ac:dyDescent="0.3">
      <c r="A90" s="182">
        <v>90010</v>
      </c>
      <c r="B90" s="183">
        <v>6.2915601023017897</v>
      </c>
      <c r="C90" s="183">
        <v>1204.402378048781</v>
      </c>
      <c r="D90" s="182"/>
      <c r="E90" s="182"/>
      <c r="F90" s="47"/>
      <c r="G90" s="47"/>
      <c r="H90" s="47"/>
      <c r="I90" s="47"/>
    </row>
    <row r="91" spans="1:9" ht="15" customHeight="1" x14ac:dyDescent="0.3">
      <c r="A91" s="182">
        <v>90010</v>
      </c>
      <c r="B91" s="183">
        <v>4.0063948840927299</v>
      </c>
      <c r="C91" s="183">
        <v>709.70358662613978</v>
      </c>
      <c r="D91" s="182"/>
      <c r="E91" s="182"/>
      <c r="F91" s="47"/>
      <c r="G91" s="47"/>
      <c r="H91" s="47"/>
      <c r="I91" s="47"/>
    </row>
    <row r="92" spans="1:9" ht="15" customHeight="1" x14ac:dyDescent="0.3">
      <c r="A92" s="182">
        <v>90010</v>
      </c>
      <c r="B92" s="183">
        <v>3.5222672064777298</v>
      </c>
      <c r="C92" s="183">
        <v>1059.057835820895</v>
      </c>
      <c r="D92" s="182"/>
      <c r="E92" s="182"/>
      <c r="F92" s="47"/>
      <c r="G92" s="47"/>
      <c r="H92" s="47"/>
      <c r="I92" s="47"/>
    </row>
    <row r="93" spans="1:9" ht="15" customHeight="1" x14ac:dyDescent="0.3">
      <c r="A93" s="182">
        <v>90010</v>
      </c>
      <c r="B93" s="183">
        <v>1.65079365079365</v>
      </c>
      <c r="C93" s="183">
        <v>1033.6214594594589</v>
      </c>
      <c r="D93" s="182"/>
      <c r="E93" s="182"/>
      <c r="F93" s="47"/>
      <c r="G93" s="47"/>
      <c r="H93" s="47"/>
      <c r="I93" s="47"/>
    </row>
    <row r="94" spans="1:9" ht="15" customHeight="1" x14ac:dyDescent="0.3">
      <c r="A94" s="182">
        <v>88990</v>
      </c>
      <c r="B94" s="183">
        <v>39.3263433813893</v>
      </c>
      <c r="C94" s="183">
        <v>1416.452078651685</v>
      </c>
      <c r="D94" s="182"/>
      <c r="E94" s="182"/>
      <c r="F94" s="47"/>
      <c r="G94" s="47"/>
      <c r="H94" s="47"/>
      <c r="I94" s="47"/>
    </row>
    <row r="95" spans="1:9" ht="15" customHeight="1" x14ac:dyDescent="0.3">
      <c r="A95" s="182">
        <v>88990</v>
      </c>
      <c r="B95" s="183">
        <v>3.7164487267722</v>
      </c>
      <c r="C95" s="183">
        <v>863.33683908045987</v>
      </c>
      <c r="D95" s="182"/>
      <c r="E95" s="182"/>
      <c r="F95" s="47"/>
      <c r="G95" s="47"/>
      <c r="H95" s="47"/>
      <c r="I95" s="47"/>
    </row>
    <row r="96" spans="1:9" ht="15" customHeight="1" x14ac:dyDescent="0.3">
      <c r="A96" s="182">
        <v>88100</v>
      </c>
      <c r="B96" s="183">
        <v>31.9380325329202</v>
      </c>
      <c r="C96" s="183">
        <v>2304.0374285714279</v>
      </c>
      <c r="D96" s="182"/>
      <c r="E96" s="182"/>
      <c r="F96" s="47"/>
      <c r="G96" s="47"/>
      <c r="H96" s="47"/>
      <c r="I96" s="47"/>
    </row>
    <row r="97" spans="1:9" ht="15" customHeight="1" x14ac:dyDescent="0.3">
      <c r="A97" s="182">
        <v>87900</v>
      </c>
      <c r="B97" s="183">
        <v>29.731788079470199</v>
      </c>
      <c r="C97" s="183">
        <v>1105.184838709677</v>
      </c>
      <c r="D97" s="182"/>
      <c r="E97" s="182"/>
      <c r="F97" s="47"/>
      <c r="G97" s="47"/>
      <c r="H97" s="47"/>
      <c r="I97" s="47"/>
    </row>
    <row r="98" spans="1:9" ht="15" customHeight="1" x14ac:dyDescent="0.3">
      <c r="A98" s="182">
        <v>87900</v>
      </c>
      <c r="B98" s="183">
        <v>20.866590649942999</v>
      </c>
      <c r="C98" s="183">
        <v>1150.7955133079849</v>
      </c>
      <c r="D98" s="182"/>
      <c r="E98" s="182"/>
      <c r="F98" s="47"/>
      <c r="G98" s="47"/>
      <c r="H98" s="47"/>
      <c r="I98" s="47"/>
    </row>
    <row r="99" spans="1:9" ht="15" customHeight="1" x14ac:dyDescent="0.3">
      <c r="A99" s="182">
        <v>87900</v>
      </c>
      <c r="B99" s="183">
        <v>19.347269049224501</v>
      </c>
      <c r="C99" s="183">
        <v>1300.0593959731541</v>
      </c>
      <c r="D99" s="182"/>
      <c r="E99" s="182"/>
      <c r="F99" s="47"/>
      <c r="G99" s="47"/>
      <c r="H99" s="47"/>
      <c r="I99" s="47"/>
    </row>
    <row r="100" spans="1:9" ht="15" customHeight="1" x14ac:dyDescent="0.3">
      <c r="A100" s="182">
        <v>87900</v>
      </c>
      <c r="B100" s="183">
        <v>16.973544973545</v>
      </c>
      <c r="C100" s="183">
        <v>1137.107483443709</v>
      </c>
      <c r="D100" s="182"/>
      <c r="E100" s="182"/>
      <c r="F100" s="47"/>
      <c r="G100" s="47"/>
      <c r="H100" s="47"/>
      <c r="I100" s="47"/>
    </row>
    <row r="101" spans="1:9" ht="15" customHeight="1" x14ac:dyDescent="0.3">
      <c r="A101" s="182">
        <v>87900</v>
      </c>
      <c r="B101" s="183">
        <v>13.5836431226766</v>
      </c>
      <c r="C101" s="183">
        <v>1462.7402797202799</v>
      </c>
      <c r="D101" s="182"/>
      <c r="E101" s="182"/>
      <c r="F101" s="47"/>
      <c r="G101" s="47"/>
      <c r="H101" s="47"/>
      <c r="I101" s="47"/>
    </row>
    <row r="102" spans="1:9" ht="15" customHeight="1" x14ac:dyDescent="0.3">
      <c r="A102" s="182">
        <v>87900</v>
      </c>
      <c r="B102" s="183">
        <v>11.751655629139099</v>
      </c>
      <c r="C102" s="183">
        <v>970.81225225225228</v>
      </c>
      <c r="D102" s="182"/>
      <c r="E102" s="182"/>
      <c r="F102" s="47"/>
      <c r="G102" s="47"/>
      <c r="H102" s="47"/>
      <c r="I102" s="47"/>
    </row>
    <row r="103" spans="1:9" ht="15" customHeight="1" x14ac:dyDescent="0.3">
      <c r="A103" s="182">
        <v>87300</v>
      </c>
      <c r="B103" s="183">
        <v>42.027231467473499</v>
      </c>
      <c r="C103" s="183">
        <v>1178.8950781250001</v>
      </c>
      <c r="D103" s="182"/>
      <c r="E103" s="182"/>
      <c r="F103" s="47"/>
      <c r="G103" s="47"/>
      <c r="H103" s="47"/>
      <c r="I103" s="47"/>
    </row>
    <row r="104" spans="1:9" ht="15" customHeight="1" x14ac:dyDescent="0.3">
      <c r="A104" s="182">
        <v>87300</v>
      </c>
      <c r="B104" s="183">
        <v>37.656744775174197</v>
      </c>
      <c r="C104" s="183">
        <v>1163.277625899281</v>
      </c>
      <c r="D104" s="182"/>
      <c r="E104" s="182"/>
      <c r="F104" s="47"/>
      <c r="G104" s="47"/>
      <c r="H104" s="47"/>
      <c r="I104" s="47"/>
    </row>
    <row r="105" spans="1:9" ht="15" customHeight="1" x14ac:dyDescent="0.3">
      <c r="A105" s="182">
        <v>87300</v>
      </c>
      <c r="B105" s="183">
        <v>36.107462686567203</v>
      </c>
      <c r="C105" s="183">
        <v>1265.9786875</v>
      </c>
      <c r="D105" s="182"/>
      <c r="E105" s="182"/>
      <c r="F105" s="47"/>
      <c r="G105" s="47"/>
      <c r="H105" s="47"/>
      <c r="I105" s="47"/>
    </row>
    <row r="106" spans="1:9" ht="15" customHeight="1" x14ac:dyDescent="0.3">
      <c r="A106" s="182">
        <v>87300</v>
      </c>
      <c r="B106" s="183">
        <v>34.647342995169097</v>
      </c>
      <c r="C106" s="183">
        <v>1541.4766071428569</v>
      </c>
      <c r="D106" s="182"/>
      <c r="E106" s="182"/>
      <c r="F106" s="47"/>
      <c r="G106" s="47"/>
      <c r="H106" s="47"/>
      <c r="I106" s="47"/>
    </row>
    <row r="107" spans="1:9" ht="15" customHeight="1" x14ac:dyDescent="0.3">
      <c r="A107" s="182">
        <v>87300</v>
      </c>
      <c r="B107" s="183">
        <v>33.686546463245499</v>
      </c>
      <c r="C107" s="183">
        <v>1488.840454545455</v>
      </c>
      <c r="D107" s="182"/>
      <c r="E107" s="182"/>
      <c r="F107" s="47"/>
      <c r="G107" s="47"/>
      <c r="H107" s="47"/>
      <c r="I107" s="47"/>
    </row>
    <row r="108" spans="1:9" ht="15" customHeight="1" x14ac:dyDescent="0.3">
      <c r="A108" s="182">
        <v>87300</v>
      </c>
      <c r="B108" s="183">
        <v>31.733189887036001</v>
      </c>
      <c r="C108" s="183">
        <v>1094.7806796116511</v>
      </c>
      <c r="D108" s="182"/>
      <c r="E108" s="182"/>
      <c r="F108" s="47"/>
      <c r="G108" s="47"/>
      <c r="H108" s="47"/>
      <c r="I108" s="47"/>
    </row>
    <row r="109" spans="1:9" ht="15" customHeight="1" x14ac:dyDescent="0.3">
      <c r="A109" s="182">
        <v>87300</v>
      </c>
      <c r="B109" s="183">
        <v>31.322683706070301</v>
      </c>
      <c r="C109" s="183">
        <v>1167.7110655737699</v>
      </c>
      <c r="D109" s="182"/>
      <c r="E109" s="182"/>
      <c r="F109" s="47"/>
      <c r="G109" s="47"/>
      <c r="H109" s="47"/>
      <c r="I109" s="47"/>
    </row>
    <row r="110" spans="1:9" ht="15" customHeight="1" x14ac:dyDescent="0.3">
      <c r="A110" s="182">
        <v>87300</v>
      </c>
      <c r="B110" s="183">
        <v>30.515103338632802</v>
      </c>
      <c r="C110" s="183">
        <v>1388.361943319838</v>
      </c>
      <c r="D110" s="182"/>
      <c r="E110" s="182"/>
      <c r="F110" s="47"/>
      <c r="G110" s="47"/>
      <c r="H110" s="47"/>
      <c r="I110" s="47"/>
    </row>
    <row r="111" spans="1:9" ht="15" customHeight="1" x14ac:dyDescent="0.3">
      <c r="A111" s="182">
        <v>87300</v>
      </c>
      <c r="B111" s="183">
        <v>29.8125</v>
      </c>
      <c r="C111" s="183">
        <v>1201.156025641026</v>
      </c>
      <c r="D111" s="182"/>
      <c r="E111" s="182"/>
      <c r="F111" s="47"/>
      <c r="G111" s="47"/>
      <c r="H111" s="47"/>
      <c r="I111" s="47"/>
    </row>
    <row r="112" spans="1:9" ht="15" customHeight="1" x14ac:dyDescent="0.3">
      <c r="A112" s="182">
        <v>87300</v>
      </c>
      <c r="B112" s="183">
        <v>29.372502937720299</v>
      </c>
      <c r="C112" s="183">
        <v>744.30534246575348</v>
      </c>
      <c r="D112" s="182"/>
      <c r="E112" s="182"/>
      <c r="F112" s="47"/>
      <c r="G112" s="47"/>
      <c r="H112" s="47"/>
      <c r="I112" s="47"/>
    </row>
    <row r="113" spans="1:9" ht="15" customHeight="1" x14ac:dyDescent="0.3">
      <c r="A113" s="182">
        <v>87300</v>
      </c>
      <c r="B113" s="183">
        <v>29.283950617283899</v>
      </c>
      <c r="C113" s="183">
        <v>852.75915966386549</v>
      </c>
      <c r="D113" s="182"/>
      <c r="E113" s="182"/>
      <c r="F113" s="47"/>
      <c r="G113" s="47"/>
      <c r="H113" s="47"/>
      <c r="I113" s="47"/>
    </row>
    <row r="114" spans="1:9" ht="15" customHeight="1" x14ac:dyDescent="0.3">
      <c r="A114" s="182">
        <v>87300</v>
      </c>
      <c r="B114" s="183">
        <v>28.052770448548799</v>
      </c>
      <c r="C114" s="183">
        <v>1368.824306569343</v>
      </c>
      <c r="D114" s="182"/>
      <c r="E114" s="182"/>
      <c r="F114" s="47"/>
      <c r="G114" s="47"/>
      <c r="H114" s="47"/>
      <c r="I114" s="47"/>
    </row>
    <row r="115" spans="1:9" ht="15" customHeight="1" x14ac:dyDescent="0.3">
      <c r="A115" s="182">
        <v>87300</v>
      </c>
      <c r="B115" s="183">
        <v>27.195304162219902</v>
      </c>
      <c r="C115" s="183">
        <v>1415.9982320441991</v>
      </c>
      <c r="D115" s="182"/>
      <c r="E115" s="182"/>
      <c r="F115" s="47"/>
      <c r="G115" s="47"/>
      <c r="H115" s="47"/>
      <c r="I115" s="47"/>
    </row>
    <row r="116" spans="1:9" ht="15" customHeight="1" x14ac:dyDescent="0.3">
      <c r="A116" s="182">
        <v>87300</v>
      </c>
      <c r="B116" s="183">
        <v>26.258935663224801</v>
      </c>
      <c r="C116" s="183">
        <v>1225.6948672566371</v>
      </c>
      <c r="D116" s="182"/>
      <c r="E116" s="182"/>
      <c r="F116" s="47"/>
      <c r="G116" s="47"/>
      <c r="H116" s="47"/>
      <c r="I116" s="47"/>
    </row>
    <row r="117" spans="1:9" ht="15" customHeight="1" x14ac:dyDescent="0.3">
      <c r="A117" s="182">
        <v>87300</v>
      </c>
      <c r="B117" s="183">
        <v>26.259687287559501</v>
      </c>
      <c r="C117" s="183">
        <v>1072.5292567567569</v>
      </c>
      <c r="D117" s="182"/>
      <c r="E117" s="182"/>
      <c r="F117" s="47"/>
      <c r="G117" s="47"/>
      <c r="H117" s="47"/>
      <c r="I117" s="47"/>
    </row>
    <row r="118" spans="1:9" ht="15" customHeight="1" x14ac:dyDescent="0.3">
      <c r="A118" s="182">
        <v>87300</v>
      </c>
      <c r="B118" s="183">
        <v>25.934097421203401</v>
      </c>
      <c r="C118" s="183">
        <v>1689.6956692913391</v>
      </c>
      <c r="D118" s="182"/>
      <c r="E118" s="182"/>
      <c r="F118" s="47"/>
      <c r="G118" s="47"/>
      <c r="H118" s="47"/>
      <c r="I118" s="47"/>
    </row>
    <row r="119" spans="1:9" ht="15" customHeight="1" x14ac:dyDescent="0.3">
      <c r="A119" s="182">
        <v>87300</v>
      </c>
      <c r="B119" s="183">
        <v>25.459837019790498</v>
      </c>
      <c r="C119" s="183">
        <v>1189.20701754386</v>
      </c>
      <c r="D119" s="182"/>
      <c r="E119" s="182"/>
      <c r="F119" s="47"/>
      <c r="G119" s="47"/>
      <c r="H119" s="47"/>
      <c r="I119" s="47"/>
    </row>
    <row r="120" spans="1:9" ht="15" customHeight="1" x14ac:dyDescent="0.3">
      <c r="A120" s="182">
        <v>87300</v>
      </c>
      <c r="B120" s="183">
        <v>25.536466774716398</v>
      </c>
      <c r="C120" s="183">
        <v>1279.2778358208959</v>
      </c>
      <c r="D120" s="182"/>
      <c r="E120" s="182"/>
      <c r="F120" s="47"/>
      <c r="G120" s="47"/>
      <c r="H120" s="47"/>
      <c r="I120" s="47"/>
    </row>
    <row r="121" spans="1:9" ht="15" customHeight="1" x14ac:dyDescent="0.3">
      <c r="A121" s="182">
        <v>87300</v>
      </c>
      <c r="B121" s="183">
        <v>25.3843888070692</v>
      </c>
      <c r="C121" s="183">
        <v>1281.587208121827</v>
      </c>
      <c r="D121" s="182"/>
      <c r="E121" s="182"/>
      <c r="F121" s="47"/>
      <c r="G121" s="47"/>
      <c r="H121" s="47"/>
      <c r="I121" s="47"/>
    </row>
    <row r="122" spans="1:9" ht="15" customHeight="1" x14ac:dyDescent="0.3">
      <c r="A122" s="182">
        <v>87300</v>
      </c>
      <c r="B122" s="183">
        <v>25.325209444021301</v>
      </c>
      <c r="C122" s="183">
        <v>1754.280353982301</v>
      </c>
      <c r="D122" s="182"/>
      <c r="E122" s="182"/>
      <c r="F122" s="47"/>
      <c r="G122" s="47"/>
      <c r="H122" s="47"/>
      <c r="I122" s="47"/>
    </row>
    <row r="123" spans="1:9" ht="15" customHeight="1" x14ac:dyDescent="0.3">
      <c r="A123" s="182">
        <v>87300</v>
      </c>
      <c r="B123" s="183">
        <v>25.245939675174</v>
      </c>
      <c r="C123" s="183">
        <v>1139.4128571428571</v>
      </c>
      <c r="D123" s="182"/>
      <c r="E123" s="182"/>
      <c r="F123" s="47"/>
      <c r="G123" s="47"/>
      <c r="H123" s="47"/>
      <c r="I123" s="47"/>
    </row>
    <row r="124" spans="1:9" ht="15" customHeight="1" x14ac:dyDescent="0.3">
      <c r="A124" s="182">
        <v>87300</v>
      </c>
      <c r="B124" s="183">
        <v>25.1745799853908</v>
      </c>
      <c r="C124" s="183">
        <v>1714.3574233128829</v>
      </c>
      <c r="D124" s="182"/>
      <c r="E124" s="182"/>
      <c r="F124" s="47"/>
      <c r="G124" s="47"/>
      <c r="H124" s="47"/>
      <c r="I124" s="47"/>
    </row>
    <row r="125" spans="1:9" ht="15" customHeight="1" x14ac:dyDescent="0.3">
      <c r="A125" s="182">
        <v>87300</v>
      </c>
      <c r="B125" s="183">
        <v>24.9277566539924</v>
      </c>
      <c r="C125" s="183">
        <v>1267.5286928104581</v>
      </c>
      <c r="D125" s="182"/>
      <c r="E125" s="182"/>
      <c r="F125" s="47"/>
      <c r="G125" s="47"/>
      <c r="H125" s="47"/>
      <c r="I125" s="47"/>
    </row>
    <row r="126" spans="1:9" ht="15" customHeight="1" x14ac:dyDescent="0.3">
      <c r="A126" s="182">
        <v>87300</v>
      </c>
      <c r="B126" s="183">
        <v>24.1435897435897</v>
      </c>
      <c r="C126" s="183">
        <v>1037.9945909090909</v>
      </c>
      <c r="D126" s="182"/>
      <c r="E126" s="182"/>
      <c r="F126" s="47"/>
      <c r="G126" s="47"/>
      <c r="H126" s="47"/>
      <c r="I126" s="47"/>
    </row>
    <row r="127" spans="1:9" ht="15" customHeight="1" x14ac:dyDescent="0.3">
      <c r="A127" s="182">
        <v>87300</v>
      </c>
      <c r="B127" s="183">
        <v>23.681175805539901</v>
      </c>
      <c r="C127" s="183">
        <v>1362.225180722892</v>
      </c>
      <c r="D127" s="182"/>
      <c r="E127" s="182"/>
      <c r="F127" s="47"/>
      <c r="G127" s="47"/>
      <c r="H127" s="47"/>
      <c r="I127" s="47"/>
    </row>
    <row r="128" spans="1:9" ht="15" customHeight="1" x14ac:dyDescent="0.3">
      <c r="A128" s="182">
        <v>87300</v>
      </c>
      <c r="B128" s="183">
        <v>23.307929969103999</v>
      </c>
      <c r="C128" s="183">
        <v>1232.4284239130429</v>
      </c>
      <c r="D128" s="182"/>
      <c r="E128" s="182"/>
      <c r="F128" s="47"/>
      <c r="G128" s="47"/>
      <c r="H128" s="47"/>
      <c r="I128" s="47"/>
    </row>
    <row r="129" spans="1:9" ht="15" customHeight="1" x14ac:dyDescent="0.3">
      <c r="A129" s="182">
        <v>87300</v>
      </c>
      <c r="B129" s="183">
        <v>23.286885245901601</v>
      </c>
      <c r="C129" s="183">
        <v>932.57877862595421</v>
      </c>
      <c r="D129" s="182"/>
      <c r="E129" s="182"/>
      <c r="F129" s="47"/>
      <c r="G129" s="47"/>
      <c r="H129" s="47"/>
      <c r="I129" s="47"/>
    </row>
    <row r="130" spans="1:9" ht="15" customHeight="1" x14ac:dyDescent="0.3">
      <c r="A130" s="182">
        <v>87300</v>
      </c>
      <c r="B130" s="183">
        <v>22.926459438968902</v>
      </c>
      <c r="C130" s="183">
        <v>1142.739191176471</v>
      </c>
      <c r="D130" s="182"/>
      <c r="E130" s="182"/>
      <c r="F130" s="47"/>
      <c r="G130" s="47"/>
      <c r="H130" s="47"/>
      <c r="I130" s="47"/>
    </row>
    <row r="131" spans="1:9" ht="15" customHeight="1" x14ac:dyDescent="0.3">
      <c r="A131" s="182">
        <v>87300</v>
      </c>
      <c r="B131" s="183">
        <v>22.265295073091501</v>
      </c>
      <c r="C131" s="183">
        <v>1208.85645</v>
      </c>
      <c r="D131" s="182"/>
      <c r="E131" s="182"/>
      <c r="F131" s="47"/>
      <c r="G131" s="47"/>
      <c r="H131" s="47"/>
      <c r="I131" s="47"/>
    </row>
    <row r="132" spans="1:9" ht="15" customHeight="1" x14ac:dyDescent="0.3">
      <c r="A132" s="182">
        <v>87300</v>
      </c>
      <c r="B132" s="183">
        <v>22.097345132743399</v>
      </c>
      <c r="C132" s="183">
        <v>1719.7057823129251</v>
      </c>
      <c r="D132" s="182"/>
      <c r="E132" s="182"/>
      <c r="F132" s="47"/>
      <c r="G132" s="47"/>
      <c r="H132" s="47"/>
      <c r="I132" s="47"/>
    </row>
    <row r="133" spans="1:9" ht="15" customHeight="1" x14ac:dyDescent="0.3">
      <c r="A133" s="182">
        <v>87300</v>
      </c>
      <c r="B133" s="183">
        <v>21.68</v>
      </c>
      <c r="C133" s="183">
        <v>1493.359485294118</v>
      </c>
      <c r="D133" s="182"/>
      <c r="E133" s="182"/>
      <c r="F133" s="47"/>
      <c r="G133" s="47"/>
      <c r="H133" s="47"/>
      <c r="I133" s="47"/>
    </row>
    <row r="134" spans="1:9" ht="15" customHeight="1" x14ac:dyDescent="0.3">
      <c r="A134" s="182">
        <v>87300</v>
      </c>
      <c r="B134" s="183">
        <v>21.016067329762802</v>
      </c>
      <c r="C134" s="183">
        <v>1321.755867768595</v>
      </c>
      <c r="D134" s="182"/>
      <c r="E134" s="182"/>
      <c r="F134" s="47"/>
      <c r="G134" s="47"/>
      <c r="H134" s="47"/>
      <c r="I134" s="47"/>
    </row>
    <row r="135" spans="1:9" ht="15" customHeight="1" x14ac:dyDescent="0.3">
      <c r="A135" s="182">
        <v>87300</v>
      </c>
      <c r="B135" s="183">
        <v>20.511475409836098</v>
      </c>
      <c r="C135" s="183">
        <v>1163.0292397660819</v>
      </c>
      <c r="D135" s="182"/>
      <c r="E135" s="182"/>
      <c r="F135" s="47"/>
      <c r="G135" s="47"/>
      <c r="H135" s="47"/>
      <c r="I135" s="47"/>
    </row>
    <row r="136" spans="1:9" ht="15" customHeight="1" x14ac:dyDescent="0.3">
      <c r="A136" s="182">
        <v>87300</v>
      </c>
      <c r="B136" s="183">
        <v>20.353680430879699</v>
      </c>
      <c r="C136" s="183">
        <v>1365.408436018957</v>
      </c>
      <c r="D136" s="182"/>
      <c r="E136" s="182"/>
      <c r="F136" s="47"/>
      <c r="G136" s="47"/>
      <c r="H136" s="47"/>
      <c r="I136" s="47"/>
    </row>
    <row r="137" spans="1:9" ht="15" customHeight="1" x14ac:dyDescent="0.3">
      <c r="A137" s="182">
        <v>87300</v>
      </c>
      <c r="B137" s="183">
        <v>20.068322981366499</v>
      </c>
      <c r="C137" s="183">
        <v>1304.7028804347831</v>
      </c>
      <c r="D137" s="182"/>
      <c r="E137" s="182"/>
      <c r="F137" s="47"/>
      <c r="G137" s="47"/>
      <c r="H137" s="47"/>
      <c r="I137" s="47"/>
    </row>
    <row r="138" spans="1:9" ht="15" customHeight="1" x14ac:dyDescent="0.3">
      <c r="A138" s="182">
        <v>87300</v>
      </c>
      <c r="B138" s="183">
        <v>18.6709573612229</v>
      </c>
      <c r="C138" s="183">
        <v>1529.363697478992</v>
      </c>
      <c r="D138" s="182"/>
      <c r="E138" s="182"/>
      <c r="F138" s="47"/>
      <c r="G138" s="47"/>
      <c r="H138" s="47"/>
      <c r="I138" s="47"/>
    </row>
    <row r="139" spans="1:9" ht="15" customHeight="1" x14ac:dyDescent="0.3">
      <c r="A139" s="182">
        <v>87300</v>
      </c>
      <c r="B139" s="183">
        <v>18.2403628117914</v>
      </c>
      <c r="C139" s="183">
        <v>777.90496062992122</v>
      </c>
      <c r="D139" s="182"/>
      <c r="E139" s="182"/>
      <c r="F139" s="47"/>
      <c r="G139" s="47"/>
      <c r="H139" s="47"/>
      <c r="I139" s="47"/>
    </row>
    <row r="140" spans="1:9" ht="15" customHeight="1" x14ac:dyDescent="0.3">
      <c r="A140" s="182">
        <v>87300</v>
      </c>
      <c r="B140" s="183">
        <v>17.503255813953501</v>
      </c>
      <c r="C140" s="183">
        <v>1284.9111170212771</v>
      </c>
      <c r="D140" s="182"/>
      <c r="E140" s="182"/>
      <c r="F140" s="47"/>
      <c r="G140" s="47"/>
      <c r="H140" s="47"/>
      <c r="I140" s="47"/>
    </row>
    <row r="141" spans="1:9" ht="15" customHeight="1" x14ac:dyDescent="0.3">
      <c r="A141" s="182">
        <v>87300</v>
      </c>
      <c r="B141" s="183">
        <v>17.332646755921701</v>
      </c>
      <c r="C141" s="183">
        <v>1485.520617977528</v>
      </c>
      <c r="D141" s="182"/>
      <c r="E141" s="182"/>
      <c r="F141" s="47"/>
      <c r="G141" s="47"/>
      <c r="H141" s="47"/>
      <c r="I141" s="47"/>
    </row>
    <row r="142" spans="1:9" ht="15" customHeight="1" x14ac:dyDescent="0.3">
      <c r="A142" s="182">
        <v>87300</v>
      </c>
      <c r="B142" s="183">
        <v>16.962328767123299</v>
      </c>
      <c r="C142" s="183">
        <v>1103.0309756097561</v>
      </c>
      <c r="D142" s="182"/>
      <c r="E142" s="182"/>
      <c r="F142" s="47"/>
      <c r="G142" s="47"/>
      <c r="H142" s="47"/>
      <c r="I142" s="47"/>
    </row>
    <row r="143" spans="1:9" ht="15" customHeight="1" x14ac:dyDescent="0.3">
      <c r="A143" s="182">
        <v>87300</v>
      </c>
      <c r="B143" s="183">
        <v>16.827507163323801</v>
      </c>
      <c r="C143" s="183">
        <v>908.77323353293411</v>
      </c>
      <c r="D143" s="182"/>
      <c r="E143" s="182"/>
      <c r="F143" s="47"/>
      <c r="G143" s="47"/>
      <c r="H143" s="47"/>
      <c r="I143" s="47"/>
    </row>
    <row r="144" spans="1:9" ht="15" customHeight="1" x14ac:dyDescent="0.3">
      <c r="A144" s="182">
        <v>87300</v>
      </c>
      <c r="B144" s="183">
        <v>16.7772828507795</v>
      </c>
      <c r="C144" s="183">
        <v>1046.3901265822781</v>
      </c>
      <c r="D144" s="182"/>
      <c r="E144" s="182"/>
      <c r="F144" s="47"/>
      <c r="G144" s="47"/>
      <c r="H144" s="47"/>
      <c r="I144" s="47"/>
    </row>
    <row r="145" spans="1:9" ht="15" customHeight="1" x14ac:dyDescent="0.3">
      <c r="A145" s="182">
        <v>87300</v>
      </c>
      <c r="B145" s="183">
        <v>16.617532971295599</v>
      </c>
      <c r="C145" s="183">
        <v>891.31999999999994</v>
      </c>
      <c r="D145" s="182"/>
      <c r="E145" s="182"/>
      <c r="F145" s="47"/>
      <c r="G145" s="47"/>
      <c r="H145" s="47"/>
      <c r="I145" s="47"/>
    </row>
    <row r="146" spans="1:9" ht="15" customHeight="1" x14ac:dyDescent="0.3">
      <c r="A146" s="182">
        <v>87300</v>
      </c>
      <c r="B146" s="183">
        <v>16.573228346456698</v>
      </c>
      <c r="C146" s="183">
        <v>846.53119402985067</v>
      </c>
      <c r="D146" s="182"/>
      <c r="E146" s="182"/>
      <c r="F146" s="47"/>
      <c r="G146" s="47"/>
      <c r="H146" s="47"/>
      <c r="I146" s="47"/>
    </row>
    <row r="147" spans="1:9" ht="15" customHeight="1" x14ac:dyDescent="0.3">
      <c r="A147" s="182">
        <v>87300</v>
      </c>
      <c r="B147" s="183">
        <v>15.9258160237389</v>
      </c>
      <c r="C147" s="183">
        <v>1173.217803030303</v>
      </c>
      <c r="D147" s="182"/>
      <c r="E147" s="182"/>
      <c r="F147" s="47"/>
      <c r="G147" s="47"/>
      <c r="H147" s="47"/>
      <c r="I147" s="47"/>
    </row>
    <row r="148" spans="1:9" ht="15" customHeight="1" x14ac:dyDescent="0.3">
      <c r="A148" s="182">
        <v>87300</v>
      </c>
      <c r="B148" s="183">
        <v>15.9078694817658</v>
      </c>
      <c r="C148" s="183">
        <v>966.23457142857137</v>
      </c>
      <c r="D148" s="182"/>
      <c r="E148" s="182"/>
      <c r="F148" s="47"/>
      <c r="G148" s="47"/>
      <c r="H148" s="47"/>
      <c r="I148" s="47"/>
    </row>
    <row r="149" spans="1:9" ht="15" customHeight="1" x14ac:dyDescent="0.3">
      <c r="A149" s="182">
        <v>87300</v>
      </c>
      <c r="B149" s="183">
        <v>15.721403152008101</v>
      </c>
      <c r="C149" s="183">
        <v>1034.42550295858</v>
      </c>
      <c r="D149" s="182"/>
      <c r="E149" s="182"/>
      <c r="F149" s="47"/>
      <c r="G149" s="47"/>
      <c r="H149" s="47"/>
      <c r="I149" s="47"/>
    </row>
    <row r="150" spans="1:9" ht="15" customHeight="1" x14ac:dyDescent="0.3">
      <c r="A150" s="182">
        <v>87300</v>
      </c>
      <c r="B150" s="183">
        <v>15.6</v>
      </c>
      <c r="C150" s="183">
        <v>1308.043533333333</v>
      </c>
      <c r="D150" s="182"/>
      <c r="E150" s="182"/>
      <c r="F150" s="47"/>
      <c r="G150" s="47"/>
      <c r="H150" s="47"/>
      <c r="I150" s="47"/>
    </row>
    <row r="151" spans="1:9" ht="15" customHeight="1" x14ac:dyDescent="0.3">
      <c r="A151" s="182">
        <v>87300</v>
      </c>
      <c r="B151" s="183">
        <v>14.671438797423001</v>
      </c>
      <c r="C151" s="183">
        <v>1225.825954198473</v>
      </c>
      <c r="D151" s="182"/>
      <c r="E151" s="182"/>
      <c r="F151" s="47"/>
      <c r="G151" s="47"/>
      <c r="H151" s="47"/>
      <c r="I151" s="47"/>
    </row>
    <row r="152" spans="1:9" ht="15" customHeight="1" x14ac:dyDescent="0.3">
      <c r="A152" s="182">
        <v>87300</v>
      </c>
      <c r="B152" s="183">
        <v>14.5489051094891</v>
      </c>
      <c r="C152" s="183">
        <v>1153.0331451612899</v>
      </c>
      <c r="D152" s="182"/>
      <c r="E152" s="182"/>
      <c r="F152" s="47"/>
      <c r="G152" s="47"/>
      <c r="H152" s="47"/>
      <c r="I152" s="47"/>
    </row>
    <row r="153" spans="1:9" ht="15" customHeight="1" x14ac:dyDescent="0.3">
      <c r="A153" s="182">
        <v>87300</v>
      </c>
      <c r="B153" s="183">
        <v>13.7991391678623</v>
      </c>
      <c r="C153" s="183">
        <v>963.68829457364347</v>
      </c>
      <c r="D153" s="182"/>
      <c r="E153" s="182"/>
      <c r="F153" s="47"/>
      <c r="G153" s="47"/>
      <c r="H153" s="47"/>
      <c r="I153" s="47"/>
    </row>
    <row r="154" spans="1:9" ht="15" customHeight="1" x14ac:dyDescent="0.3">
      <c r="A154" s="182">
        <v>87300</v>
      </c>
      <c r="B154" s="183">
        <v>8.8240109140518399</v>
      </c>
      <c r="C154" s="183">
        <v>809.38888888888891</v>
      </c>
      <c r="D154" s="182"/>
      <c r="E154" s="182"/>
      <c r="F154" s="47"/>
      <c r="G154" s="47"/>
      <c r="H154" s="47"/>
      <c r="I154" s="47"/>
    </row>
    <row r="155" spans="1:9" ht="15" customHeight="1" x14ac:dyDescent="0.3">
      <c r="A155" s="182">
        <v>87300</v>
      </c>
      <c r="B155" s="183">
        <v>8.8005657708628</v>
      </c>
      <c r="C155" s="183">
        <v>1556.3775000000001</v>
      </c>
      <c r="D155" s="182"/>
      <c r="E155" s="182"/>
      <c r="F155" s="47"/>
      <c r="G155" s="47"/>
      <c r="H155" s="47"/>
      <c r="I155" s="47"/>
    </row>
    <row r="156" spans="1:9" ht="15" customHeight="1" x14ac:dyDescent="0.3">
      <c r="A156" s="182">
        <v>87300</v>
      </c>
      <c r="B156" s="183">
        <v>0.64864864864864902</v>
      </c>
      <c r="C156" s="183">
        <v>186.36637096774189</v>
      </c>
      <c r="D156" s="182"/>
      <c r="E156" s="182"/>
      <c r="F156" s="47"/>
      <c r="G156" s="47"/>
      <c r="H156" s="47"/>
      <c r="I156" s="47"/>
    </row>
    <row r="157" spans="1:9" ht="15" customHeight="1" x14ac:dyDescent="0.3">
      <c r="A157" s="182">
        <v>87200</v>
      </c>
      <c r="B157" s="183">
        <v>25.8537387017256</v>
      </c>
      <c r="C157" s="183">
        <v>1199.615137614679</v>
      </c>
      <c r="D157" s="182"/>
      <c r="E157" s="182"/>
      <c r="F157" s="47"/>
      <c r="G157" s="47"/>
      <c r="H157" s="47"/>
      <c r="I157" s="47"/>
    </row>
    <row r="158" spans="1:9" ht="15" customHeight="1" x14ac:dyDescent="0.3">
      <c r="A158" s="182">
        <v>87200</v>
      </c>
      <c r="B158" s="183">
        <v>24.1430842607313</v>
      </c>
      <c r="C158" s="183">
        <v>1311.2803125</v>
      </c>
      <c r="D158" s="182"/>
      <c r="E158" s="182"/>
      <c r="F158" s="47"/>
      <c r="G158" s="47"/>
      <c r="H158" s="47"/>
      <c r="I158" s="47"/>
    </row>
    <row r="159" spans="1:9" ht="15" customHeight="1" x14ac:dyDescent="0.3">
      <c r="A159" s="182">
        <v>87200</v>
      </c>
      <c r="B159" s="183">
        <v>20.643492320129301</v>
      </c>
      <c r="C159" s="183">
        <v>1192.8064347826089</v>
      </c>
      <c r="D159" s="182"/>
      <c r="E159" s="182"/>
      <c r="F159" s="47"/>
      <c r="G159" s="47"/>
      <c r="H159" s="47"/>
      <c r="I159" s="47"/>
    </row>
    <row r="160" spans="1:9" ht="15" customHeight="1" x14ac:dyDescent="0.3">
      <c r="A160" s="182">
        <v>87200</v>
      </c>
      <c r="B160" s="183">
        <v>19.396468699839499</v>
      </c>
      <c r="C160" s="183">
        <v>1315.0695652173911</v>
      </c>
      <c r="D160" s="182"/>
      <c r="E160" s="182"/>
      <c r="F160" s="47"/>
      <c r="G160" s="47"/>
      <c r="H160" s="47"/>
      <c r="I160" s="47"/>
    </row>
    <row r="161" spans="1:9" ht="15" customHeight="1" x14ac:dyDescent="0.3">
      <c r="A161" s="182">
        <v>87200</v>
      </c>
      <c r="B161" s="183">
        <v>11.100222717149199</v>
      </c>
      <c r="C161" s="183">
        <v>1011.722123893805</v>
      </c>
      <c r="D161" s="182"/>
      <c r="E161" s="182"/>
      <c r="F161" s="47"/>
      <c r="G161" s="47"/>
      <c r="H161" s="47"/>
      <c r="I161" s="47"/>
    </row>
    <row r="162" spans="1:9" ht="15" customHeight="1" x14ac:dyDescent="0.3">
      <c r="A162" s="182">
        <v>86909</v>
      </c>
      <c r="B162" s="183">
        <v>35.3064419024684</v>
      </c>
      <c r="C162" s="183">
        <v>1188.6904145077719</v>
      </c>
      <c r="D162" s="182"/>
      <c r="E162" s="182"/>
      <c r="F162" s="47"/>
      <c r="G162" s="47"/>
      <c r="H162" s="47"/>
      <c r="I162" s="47"/>
    </row>
    <row r="163" spans="1:9" ht="15" customHeight="1" x14ac:dyDescent="0.3">
      <c r="A163" s="182">
        <v>86909</v>
      </c>
      <c r="B163" s="183">
        <v>35.184722732280598</v>
      </c>
      <c r="C163" s="183">
        <v>975.65141025641026</v>
      </c>
      <c r="D163" s="182"/>
      <c r="E163" s="182"/>
      <c r="F163" s="47"/>
      <c r="G163" s="47"/>
      <c r="H163" s="47"/>
      <c r="I163" s="47"/>
    </row>
    <row r="164" spans="1:9" ht="15" customHeight="1" x14ac:dyDescent="0.3">
      <c r="A164" s="182">
        <v>86909</v>
      </c>
      <c r="B164" s="183">
        <v>33.290322580645203</v>
      </c>
      <c r="C164" s="183">
        <v>1051.5233333333331</v>
      </c>
      <c r="D164" s="182"/>
      <c r="E164" s="182"/>
      <c r="F164" s="47"/>
      <c r="G164" s="47"/>
      <c r="H164" s="47"/>
      <c r="I164" s="47"/>
    </row>
    <row r="165" spans="1:9" ht="15" customHeight="1" x14ac:dyDescent="0.3">
      <c r="A165" s="182">
        <v>86909</v>
      </c>
      <c r="B165" s="183">
        <v>24.9589442815249</v>
      </c>
      <c r="C165" s="183">
        <v>1336.182204301075</v>
      </c>
      <c r="D165" s="182"/>
      <c r="E165" s="182"/>
      <c r="F165" s="47"/>
      <c r="G165" s="47"/>
      <c r="H165" s="47"/>
      <c r="I165" s="47"/>
    </row>
    <row r="166" spans="1:9" ht="15" customHeight="1" x14ac:dyDescent="0.3">
      <c r="A166" s="182">
        <v>86909</v>
      </c>
      <c r="B166" s="183">
        <v>24.1891954555994</v>
      </c>
      <c r="C166" s="183">
        <v>1249.3721460176989</v>
      </c>
      <c r="D166" s="182"/>
      <c r="E166" s="182"/>
      <c r="F166" s="47"/>
      <c r="G166" s="47"/>
      <c r="H166" s="47"/>
      <c r="I166" s="47"/>
    </row>
    <row r="167" spans="1:9" ht="15" customHeight="1" x14ac:dyDescent="0.3">
      <c r="A167" s="182">
        <v>86909</v>
      </c>
      <c r="B167" s="183">
        <v>24.070234113712399</v>
      </c>
      <c r="C167" s="183">
        <v>1033.7976421052631</v>
      </c>
      <c r="D167" s="182"/>
      <c r="E167" s="182"/>
      <c r="F167" s="47"/>
      <c r="G167" s="47"/>
      <c r="H167" s="47"/>
      <c r="I167" s="47"/>
    </row>
    <row r="168" spans="1:9" ht="15" customHeight="1" x14ac:dyDescent="0.3">
      <c r="A168" s="182">
        <v>86909</v>
      </c>
      <c r="B168" s="183">
        <v>23.9329073482428</v>
      </c>
      <c r="C168" s="183">
        <v>1785.5356034482761</v>
      </c>
      <c r="D168" s="182"/>
      <c r="E168" s="182"/>
      <c r="F168" s="47"/>
      <c r="G168" s="47"/>
      <c r="H168" s="47"/>
      <c r="I168" s="47"/>
    </row>
    <row r="169" spans="1:9" ht="15" customHeight="1" x14ac:dyDescent="0.3">
      <c r="A169" s="182">
        <v>86909</v>
      </c>
      <c r="B169" s="183">
        <v>23.6345630106462</v>
      </c>
      <c r="C169" s="183">
        <v>1005.873602015113</v>
      </c>
      <c r="D169" s="182"/>
      <c r="E169" s="182"/>
      <c r="F169" s="47"/>
      <c r="G169" s="47"/>
      <c r="H169" s="47"/>
      <c r="I169" s="47"/>
    </row>
    <row r="170" spans="1:9" ht="15" customHeight="1" x14ac:dyDescent="0.3">
      <c r="A170" s="182">
        <v>86909</v>
      </c>
      <c r="B170" s="183">
        <v>23.158371040723999</v>
      </c>
      <c r="C170" s="183">
        <v>771.96427586206892</v>
      </c>
      <c r="D170" s="182"/>
      <c r="E170" s="182"/>
      <c r="F170" s="47"/>
      <c r="G170" s="47"/>
      <c r="H170" s="47"/>
      <c r="I170" s="47"/>
    </row>
    <row r="171" spans="1:9" ht="15" customHeight="1" x14ac:dyDescent="0.3">
      <c r="A171" s="182">
        <v>86909</v>
      </c>
      <c r="B171" s="183">
        <v>22.253832621261601</v>
      </c>
      <c r="C171" s="183">
        <v>1085.6382025316459</v>
      </c>
      <c r="D171" s="182"/>
      <c r="E171" s="182"/>
      <c r="F171" s="47"/>
      <c r="G171" s="47"/>
      <c r="H171" s="47"/>
      <c r="I171" s="47"/>
    </row>
    <row r="172" spans="1:9" ht="15" customHeight="1" x14ac:dyDescent="0.3">
      <c r="A172" s="182">
        <v>86909</v>
      </c>
      <c r="B172" s="183">
        <v>19.9012987012987</v>
      </c>
      <c r="C172" s="183">
        <v>945.97138755980859</v>
      </c>
      <c r="D172" s="182"/>
      <c r="E172" s="182"/>
      <c r="F172" s="47"/>
      <c r="G172" s="47"/>
      <c r="H172" s="47"/>
      <c r="I172" s="47"/>
    </row>
    <row r="173" spans="1:9" ht="15" customHeight="1" x14ac:dyDescent="0.3">
      <c r="A173" s="182">
        <v>86909</v>
      </c>
      <c r="B173" s="183">
        <v>17.021645021645</v>
      </c>
      <c r="C173" s="183">
        <v>915.77658986175106</v>
      </c>
      <c r="D173" s="182"/>
      <c r="E173" s="182"/>
      <c r="F173" s="47"/>
      <c r="G173" s="47"/>
      <c r="H173" s="47"/>
      <c r="I173" s="47"/>
    </row>
    <row r="174" spans="1:9" ht="15" customHeight="1" x14ac:dyDescent="0.3">
      <c r="A174" s="182">
        <v>86909</v>
      </c>
      <c r="B174" s="183">
        <v>16.507558959887099</v>
      </c>
      <c r="C174" s="183">
        <v>999.82704686118473</v>
      </c>
      <c r="D174" s="182"/>
      <c r="E174" s="182"/>
      <c r="F174" s="47"/>
      <c r="G174" s="47"/>
      <c r="H174" s="47"/>
      <c r="I174" s="47"/>
    </row>
    <row r="175" spans="1:9" ht="15" customHeight="1" x14ac:dyDescent="0.3">
      <c r="A175" s="182">
        <v>86909</v>
      </c>
      <c r="B175" s="183">
        <v>16.188436830835101</v>
      </c>
      <c r="C175" s="183">
        <v>823.10082608695654</v>
      </c>
      <c r="D175" s="182"/>
      <c r="E175" s="182"/>
      <c r="F175" s="47"/>
      <c r="G175" s="47"/>
      <c r="H175" s="47"/>
      <c r="I175" s="47"/>
    </row>
    <row r="176" spans="1:9" ht="15" customHeight="1" x14ac:dyDescent="0.3">
      <c r="A176" s="182">
        <v>86909</v>
      </c>
      <c r="B176" s="183">
        <v>15.956656346749201</v>
      </c>
      <c r="C176" s="183">
        <v>1226.156885245902</v>
      </c>
      <c r="D176" s="182"/>
      <c r="E176" s="182"/>
      <c r="F176" s="47"/>
      <c r="G176" s="47"/>
      <c r="H176" s="47"/>
      <c r="I176" s="47"/>
    </row>
    <row r="177" spans="1:9" ht="15" customHeight="1" x14ac:dyDescent="0.3">
      <c r="A177" s="182">
        <v>86909</v>
      </c>
      <c r="B177" s="183">
        <v>15.4618585298197</v>
      </c>
      <c r="C177" s="183">
        <v>866.91935185185184</v>
      </c>
      <c r="D177" s="182"/>
      <c r="E177" s="182"/>
      <c r="F177" s="47"/>
      <c r="G177" s="47"/>
      <c r="H177" s="47"/>
      <c r="I177" s="47"/>
    </row>
    <row r="178" spans="1:9" ht="15" customHeight="1" x14ac:dyDescent="0.3">
      <c r="A178" s="182">
        <v>86909</v>
      </c>
      <c r="B178" s="183">
        <v>15.4487804878049</v>
      </c>
      <c r="C178" s="183">
        <v>1434.694167916042</v>
      </c>
      <c r="D178" s="182"/>
      <c r="E178" s="182"/>
      <c r="F178" s="47"/>
      <c r="G178" s="47"/>
      <c r="H178" s="47"/>
      <c r="I178" s="47"/>
    </row>
    <row r="179" spans="1:9" ht="15" customHeight="1" x14ac:dyDescent="0.3">
      <c r="A179" s="182">
        <v>86909</v>
      </c>
      <c r="B179" s="183">
        <v>15.0052724077329</v>
      </c>
      <c r="C179" s="183">
        <v>989.87696891191717</v>
      </c>
      <c r="D179" s="182"/>
      <c r="E179" s="182"/>
      <c r="F179" s="47"/>
      <c r="G179" s="47"/>
      <c r="H179" s="47"/>
      <c r="I179" s="47"/>
    </row>
    <row r="180" spans="1:9" ht="15" customHeight="1" x14ac:dyDescent="0.3">
      <c r="A180" s="182">
        <v>86909</v>
      </c>
      <c r="B180" s="183">
        <v>13.698289269051299</v>
      </c>
      <c r="C180" s="183">
        <v>1265.4158282208591</v>
      </c>
      <c r="D180" s="182"/>
      <c r="E180" s="182"/>
      <c r="F180" s="47"/>
      <c r="G180" s="47"/>
      <c r="H180" s="47"/>
      <c r="I180" s="47"/>
    </row>
    <row r="181" spans="1:9" ht="15" customHeight="1" x14ac:dyDescent="0.3">
      <c r="A181" s="182">
        <v>86909</v>
      </c>
      <c r="B181" s="183">
        <v>13.352249695987</v>
      </c>
      <c r="C181" s="183">
        <v>1150.451803278688</v>
      </c>
      <c r="D181" s="182"/>
      <c r="E181" s="182"/>
      <c r="F181" s="47"/>
      <c r="G181" s="47"/>
      <c r="H181" s="47"/>
      <c r="I181" s="47"/>
    </row>
    <row r="182" spans="1:9" ht="15" customHeight="1" x14ac:dyDescent="0.3">
      <c r="A182" s="182">
        <v>86909</v>
      </c>
      <c r="B182" s="183">
        <v>12.344869250021601</v>
      </c>
      <c r="C182" s="183">
        <v>1132.3616446789799</v>
      </c>
      <c r="D182" s="182"/>
      <c r="E182" s="182"/>
      <c r="F182" s="47"/>
      <c r="G182" s="47"/>
      <c r="H182" s="47"/>
      <c r="I182" s="47"/>
    </row>
    <row r="183" spans="1:9" ht="15" customHeight="1" x14ac:dyDescent="0.3">
      <c r="A183" s="182">
        <v>86909</v>
      </c>
      <c r="B183" s="183">
        <v>11.8095238095238</v>
      </c>
      <c r="C183" s="183">
        <v>1448.0067844522971</v>
      </c>
      <c r="D183" s="182"/>
      <c r="E183" s="182"/>
      <c r="F183" s="47"/>
      <c r="G183" s="47"/>
      <c r="H183" s="47"/>
      <c r="I183" s="47"/>
    </row>
    <row r="184" spans="1:9" ht="15" customHeight="1" x14ac:dyDescent="0.3">
      <c r="A184" s="182">
        <v>86909</v>
      </c>
      <c r="B184" s="183">
        <v>11.0331664580726</v>
      </c>
      <c r="C184" s="183">
        <v>1105.864743801653</v>
      </c>
      <c r="D184" s="182"/>
      <c r="E184" s="182"/>
      <c r="F184" s="47"/>
      <c r="G184" s="47"/>
      <c r="H184" s="47"/>
      <c r="I184" s="47"/>
    </row>
    <row r="185" spans="1:9" ht="15" customHeight="1" x14ac:dyDescent="0.3">
      <c r="A185" s="182">
        <v>86909</v>
      </c>
      <c r="B185" s="183">
        <v>10.969162995594701</v>
      </c>
      <c r="C185" s="183">
        <v>1136.5213211382111</v>
      </c>
      <c r="D185" s="182"/>
      <c r="E185" s="182"/>
      <c r="F185" s="47"/>
      <c r="G185" s="47"/>
      <c r="H185" s="47"/>
      <c r="I185" s="47"/>
    </row>
    <row r="186" spans="1:9" ht="15" customHeight="1" x14ac:dyDescent="0.3">
      <c r="A186" s="182">
        <v>86909</v>
      </c>
      <c r="B186" s="183">
        <v>10.881391304347799</v>
      </c>
      <c r="C186" s="183">
        <v>1110.4727667984189</v>
      </c>
      <c r="D186" s="182"/>
      <c r="E186" s="182"/>
      <c r="F186" s="47"/>
      <c r="G186" s="47"/>
      <c r="H186" s="47"/>
      <c r="I186" s="47"/>
    </row>
    <row r="187" spans="1:9" ht="15" customHeight="1" x14ac:dyDescent="0.3">
      <c r="A187" s="182">
        <v>86909</v>
      </c>
      <c r="B187" s="183">
        <v>10.5371120107962</v>
      </c>
      <c r="C187" s="183">
        <v>991.84497076023388</v>
      </c>
      <c r="D187" s="182"/>
      <c r="E187" s="182"/>
      <c r="F187" s="47"/>
      <c r="G187" s="47"/>
      <c r="H187" s="47"/>
      <c r="I187" s="47"/>
    </row>
    <row r="188" spans="1:9" ht="15" customHeight="1" x14ac:dyDescent="0.3">
      <c r="A188" s="182">
        <v>86909</v>
      </c>
      <c r="B188" s="183">
        <v>10.225983732688499</v>
      </c>
      <c r="C188" s="183">
        <v>1036.7125468164791</v>
      </c>
      <c r="D188" s="182"/>
      <c r="E188" s="182"/>
      <c r="F188" s="47"/>
      <c r="G188" s="47"/>
      <c r="H188" s="47"/>
      <c r="I188" s="47"/>
    </row>
    <row r="189" spans="1:9" ht="15" customHeight="1" x14ac:dyDescent="0.3">
      <c r="A189" s="182">
        <v>86909</v>
      </c>
      <c r="B189" s="183">
        <v>6.84076433121019</v>
      </c>
      <c r="C189" s="183">
        <v>685.35149171270712</v>
      </c>
      <c r="D189" s="182"/>
      <c r="E189" s="182"/>
      <c r="F189" s="47"/>
      <c r="G189" s="47"/>
      <c r="H189" s="47"/>
      <c r="I189" s="47"/>
    </row>
    <row r="190" spans="1:9" ht="15" customHeight="1" x14ac:dyDescent="0.3">
      <c r="A190" s="182">
        <v>86909</v>
      </c>
      <c r="B190" s="183">
        <v>6.7439090416892302</v>
      </c>
      <c r="C190" s="183">
        <v>1301.1865566037741</v>
      </c>
      <c r="D190" s="182"/>
      <c r="E190" s="182"/>
      <c r="F190" s="47"/>
      <c r="G190" s="47"/>
      <c r="H190" s="47"/>
      <c r="I190" s="47"/>
    </row>
    <row r="191" spans="1:9" ht="15" customHeight="1" x14ac:dyDescent="0.3">
      <c r="A191" s="182">
        <v>86901</v>
      </c>
      <c r="B191" s="183">
        <v>8.6191209787041192</v>
      </c>
      <c r="C191" s="183">
        <v>1031.927715930902</v>
      </c>
      <c r="D191" s="182"/>
      <c r="E191" s="182"/>
      <c r="F191" s="47"/>
      <c r="G191" s="47"/>
      <c r="H191" s="47"/>
      <c r="I191" s="47"/>
    </row>
    <row r="192" spans="1:9" ht="15" customHeight="1" x14ac:dyDescent="0.3">
      <c r="A192" s="182">
        <v>86220</v>
      </c>
      <c r="B192" s="183">
        <v>15.353878852284801</v>
      </c>
      <c r="C192" s="183">
        <v>1106.190465116279</v>
      </c>
      <c r="D192" s="182"/>
      <c r="E192" s="182"/>
      <c r="F192" s="47"/>
      <c r="G192" s="47"/>
      <c r="H192" s="47"/>
      <c r="I192" s="47"/>
    </row>
    <row r="193" spans="1:9" ht="15" customHeight="1" x14ac:dyDescent="0.3">
      <c r="A193" s="182">
        <v>86220</v>
      </c>
      <c r="B193" s="183">
        <v>14.9961478099586</v>
      </c>
      <c r="C193" s="183">
        <v>1197.0956093979439</v>
      </c>
      <c r="D193" s="182"/>
      <c r="E193" s="182"/>
      <c r="F193" s="47"/>
      <c r="G193" s="47"/>
      <c r="H193" s="47"/>
      <c r="I193" s="47"/>
    </row>
    <row r="194" spans="1:9" ht="15" customHeight="1" x14ac:dyDescent="0.3">
      <c r="A194" s="182">
        <v>86220</v>
      </c>
      <c r="B194" s="183">
        <v>12.843989769821</v>
      </c>
      <c r="C194" s="183">
        <v>940.35847457627131</v>
      </c>
      <c r="D194" s="182"/>
      <c r="E194" s="182"/>
      <c r="F194" s="47"/>
      <c r="G194" s="47"/>
      <c r="H194" s="47"/>
      <c r="I194" s="47"/>
    </row>
    <row r="195" spans="1:9" ht="15" customHeight="1" x14ac:dyDescent="0.3">
      <c r="A195" s="182">
        <v>86220</v>
      </c>
      <c r="B195" s="183">
        <v>9.2994011976047908</v>
      </c>
      <c r="C195" s="183">
        <v>1240.6826283987921</v>
      </c>
      <c r="D195" s="182"/>
      <c r="E195" s="182"/>
      <c r="F195" s="47"/>
      <c r="G195" s="47"/>
      <c r="H195" s="47"/>
      <c r="I195" s="47"/>
    </row>
    <row r="196" spans="1:9" ht="15" customHeight="1" x14ac:dyDescent="0.3">
      <c r="A196" s="182">
        <v>86220</v>
      </c>
      <c r="B196" s="183">
        <v>8.5184304399524393</v>
      </c>
      <c r="C196" s="183">
        <v>1213.507366255144</v>
      </c>
      <c r="D196" s="182"/>
      <c r="E196" s="182"/>
      <c r="F196" s="47"/>
      <c r="G196" s="47"/>
      <c r="H196" s="47"/>
      <c r="I196" s="47"/>
    </row>
    <row r="197" spans="1:9" ht="15" customHeight="1" x14ac:dyDescent="0.3">
      <c r="A197" s="182">
        <v>86220</v>
      </c>
      <c r="B197" s="183">
        <v>6.6357615894039697</v>
      </c>
      <c r="C197" s="183">
        <v>1024.725827338129</v>
      </c>
      <c r="D197" s="182"/>
      <c r="E197" s="182"/>
      <c r="F197" s="47"/>
      <c r="G197" s="47"/>
      <c r="H197" s="47"/>
      <c r="I197" s="47"/>
    </row>
    <row r="198" spans="1:9" ht="15" customHeight="1" x14ac:dyDescent="0.3">
      <c r="A198" s="182">
        <v>86210</v>
      </c>
      <c r="B198" s="183">
        <v>11.117773019271899</v>
      </c>
      <c r="C198" s="183">
        <v>1216.26756476684</v>
      </c>
      <c r="D198" s="182"/>
      <c r="E198" s="182"/>
      <c r="F198" s="47"/>
      <c r="G198" s="47"/>
      <c r="H198" s="47"/>
      <c r="I198" s="47"/>
    </row>
    <row r="199" spans="1:9" ht="15" customHeight="1" x14ac:dyDescent="0.3">
      <c r="A199" s="182">
        <v>86210</v>
      </c>
      <c r="B199" s="183">
        <v>10.6991272393202</v>
      </c>
      <c r="C199" s="183">
        <v>1387.4638666666669</v>
      </c>
      <c r="D199" s="182"/>
      <c r="E199" s="182"/>
      <c r="F199" s="47"/>
      <c r="G199" s="47"/>
      <c r="H199" s="47"/>
      <c r="I199" s="47"/>
    </row>
    <row r="200" spans="1:9" ht="15" customHeight="1" x14ac:dyDescent="0.3">
      <c r="A200" s="182">
        <v>86210</v>
      </c>
      <c r="B200" s="183">
        <v>9.63087843833185</v>
      </c>
      <c r="C200" s="183">
        <v>1106.4987698412699</v>
      </c>
      <c r="D200" s="182"/>
      <c r="E200" s="182"/>
      <c r="F200" s="47"/>
      <c r="G200" s="47"/>
      <c r="H200" s="47"/>
      <c r="I200" s="47"/>
    </row>
    <row r="201" spans="1:9" ht="15" customHeight="1" x14ac:dyDescent="0.3">
      <c r="A201" s="182">
        <v>86210</v>
      </c>
      <c r="B201" s="183">
        <v>7.6175908221797304</v>
      </c>
      <c r="C201" s="183">
        <v>1050.5058598726109</v>
      </c>
      <c r="D201" s="182"/>
      <c r="E201" s="182"/>
      <c r="F201" s="47"/>
      <c r="G201" s="47"/>
      <c r="H201" s="47"/>
      <c r="I201" s="47"/>
    </row>
    <row r="202" spans="1:9" ht="15" customHeight="1" x14ac:dyDescent="0.3">
      <c r="A202" s="182">
        <v>86100</v>
      </c>
      <c r="B202" s="183">
        <v>26.891566265060199</v>
      </c>
      <c r="C202" s="183">
        <v>1099.431520467836</v>
      </c>
      <c r="D202" s="182"/>
      <c r="E202" s="182"/>
      <c r="F202" s="47"/>
      <c r="G202" s="47"/>
      <c r="H202" s="47"/>
      <c r="I202" s="47"/>
    </row>
    <row r="203" spans="1:9" ht="15" customHeight="1" x14ac:dyDescent="0.3">
      <c r="A203" s="182">
        <v>86100</v>
      </c>
      <c r="B203" s="183">
        <v>23.391949329110801</v>
      </c>
      <c r="C203" s="183">
        <v>1214.0333960489179</v>
      </c>
      <c r="D203" s="182"/>
      <c r="E203" s="182"/>
      <c r="F203" s="47"/>
      <c r="G203" s="47"/>
      <c r="H203" s="47"/>
      <c r="I203" s="47"/>
    </row>
    <row r="204" spans="1:9" ht="15" customHeight="1" x14ac:dyDescent="0.3">
      <c r="A204" s="182">
        <v>86100</v>
      </c>
      <c r="B204" s="183">
        <v>21.9927997784547</v>
      </c>
      <c r="C204" s="183">
        <v>1210.1595894428151</v>
      </c>
      <c r="D204" s="182"/>
      <c r="E204" s="182"/>
      <c r="F204" s="47"/>
      <c r="G204" s="47"/>
      <c r="H204" s="47"/>
      <c r="I204" s="47"/>
    </row>
    <row r="205" spans="1:9" ht="15" customHeight="1" x14ac:dyDescent="0.3">
      <c r="A205" s="182">
        <v>86100</v>
      </c>
      <c r="B205" s="183">
        <v>21.458483754512599</v>
      </c>
      <c r="C205" s="183">
        <v>1300.35175</v>
      </c>
      <c r="D205" s="182"/>
      <c r="E205" s="182"/>
      <c r="F205" s="47"/>
      <c r="G205" s="47"/>
      <c r="H205" s="47"/>
      <c r="I205" s="47"/>
    </row>
    <row r="206" spans="1:9" ht="15" customHeight="1" x14ac:dyDescent="0.3">
      <c r="A206" s="182">
        <v>86100</v>
      </c>
      <c r="B206" s="183">
        <v>20.865246907839701</v>
      </c>
      <c r="C206" s="183">
        <v>1289.4594842105259</v>
      </c>
      <c r="D206" s="182"/>
      <c r="E206" s="182"/>
      <c r="F206" s="47"/>
      <c r="G206" s="47"/>
      <c r="H206" s="47"/>
      <c r="I206" s="47"/>
    </row>
    <row r="207" spans="1:9" ht="15" customHeight="1" x14ac:dyDescent="0.3">
      <c r="A207" s="182">
        <v>86100</v>
      </c>
      <c r="B207" s="183">
        <v>20.6167244815116</v>
      </c>
      <c r="C207" s="183">
        <v>1209.100593424218</v>
      </c>
      <c r="D207" s="182"/>
      <c r="E207" s="182"/>
      <c r="F207" s="47"/>
      <c r="G207" s="47"/>
      <c r="H207" s="47"/>
      <c r="I207" s="47"/>
    </row>
    <row r="208" spans="1:9" ht="15" customHeight="1" x14ac:dyDescent="0.3">
      <c r="A208" s="182">
        <v>86100</v>
      </c>
      <c r="B208" s="183">
        <v>20.501706484641598</v>
      </c>
      <c r="C208" s="183">
        <v>1606.820964630225</v>
      </c>
      <c r="D208" s="182"/>
      <c r="E208" s="182"/>
      <c r="F208" s="47"/>
      <c r="G208" s="47"/>
      <c r="H208" s="47"/>
      <c r="I208" s="47"/>
    </row>
    <row r="209" spans="1:9" ht="15" customHeight="1" x14ac:dyDescent="0.3">
      <c r="A209" s="182">
        <v>86100</v>
      </c>
      <c r="B209" s="183">
        <v>19.9374185136897</v>
      </c>
      <c r="C209" s="183">
        <v>1139.438603550296</v>
      </c>
      <c r="D209" s="182"/>
      <c r="E209" s="182"/>
      <c r="F209" s="47"/>
      <c r="G209" s="47"/>
      <c r="H209" s="47"/>
      <c r="I209" s="47"/>
    </row>
    <row r="210" spans="1:9" ht="15" customHeight="1" x14ac:dyDescent="0.3">
      <c r="A210" s="182">
        <v>86100</v>
      </c>
      <c r="B210" s="183">
        <v>19.788188716595201</v>
      </c>
      <c r="C210" s="183">
        <v>1224.286622114216</v>
      </c>
      <c r="D210" s="182"/>
      <c r="E210" s="182"/>
      <c r="F210" s="47"/>
      <c r="G210" s="47"/>
      <c r="H210" s="47"/>
      <c r="I210" s="47"/>
    </row>
    <row r="211" spans="1:9" ht="15" customHeight="1" x14ac:dyDescent="0.3">
      <c r="A211" s="182">
        <v>86100</v>
      </c>
      <c r="B211" s="183">
        <v>19.6903017872839</v>
      </c>
      <c r="C211" s="183">
        <v>1195.7711359026371</v>
      </c>
      <c r="D211" s="182"/>
      <c r="E211" s="182"/>
      <c r="F211" s="47"/>
      <c r="G211" s="47"/>
      <c r="H211" s="47"/>
      <c r="I211" s="47"/>
    </row>
    <row r="212" spans="1:9" ht="15" customHeight="1" x14ac:dyDescent="0.3">
      <c r="A212" s="182">
        <v>86100</v>
      </c>
      <c r="B212" s="183">
        <v>19.594898724681201</v>
      </c>
      <c r="C212" s="183">
        <v>1261.92946380697</v>
      </c>
      <c r="D212" s="182"/>
      <c r="E212" s="182"/>
      <c r="F212" s="47"/>
      <c r="G212" s="47"/>
      <c r="H212" s="47"/>
      <c r="I212" s="47"/>
    </row>
    <row r="213" spans="1:9" ht="15" customHeight="1" x14ac:dyDescent="0.3">
      <c r="A213" s="182">
        <v>86100</v>
      </c>
      <c r="B213" s="183">
        <v>18.931277763261001</v>
      </c>
      <c r="C213" s="183">
        <v>1300.226934097421</v>
      </c>
      <c r="D213" s="182"/>
      <c r="E213" s="182"/>
      <c r="F213" s="47"/>
      <c r="G213" s="47"/>
      <c r="H213" s="47"/>
      <c r="I213" s="47"/>
    </row>
    <row r="214" spans="1:9" ht="15" customHeight="1" x14ac:dyDescent="0.3">
      <c r="A214" s="182">
        <v>86100</v>
      </c>
      <c r="B214" s="183">
        <v>18.860578299456101</v>
      </c>
      <c r="C214" s="183">
        <v>1336.819041297935</v>
      </c>
      <c r="D214" s="182"/>
      <c r="E214" s="182"/>
      <c r="F214" s="47"/>
      <c r="G214" s="47"/>
      <c r="H214" s="47"/>
      <c r="I214" s="47"/>
    </row>
    <row r="215" spans="1:9" ht="15" customHeight="1" x14ac:dyDescent="0.3">
      <c r="A215" s="182">
        <v>86100</v>
      </c>
      <c r="B215" s="183">
        <v>18.363466915191101</v>
      </c>
      <c r="C215" s="183">
        <v>1355.102311756935</v>
      </c>
      <c r="D215" s="182"/>
      <c r="E215" s="182"/>
      <c r="F215" s="47"/>
      <c r="G215" s="47"/>
      <c r="H215" s="47"/>
      <c r="I215" s="47"/>
    </row>
    <row r="216" spans="1:9" ht="15" customHeight="1" x14ac:dyDescent="0.3">
      <c r="A216" s="182">
        <v>86100</v>
      </c>
      <c r="B216" s="183">
        <v>18.201689735754101</v>
      </c>
      <c r="C216" s="183">
        <v>1279.5418089430891</v>
      </c>
      <c r="D216" s="182"/>
      <c r="E216" s="182"/>
      <c r="F216" s="47"/>
      <c r="G216" s="47"/>
      <c r="H216" s="47"/>
      <c r="I216" s="47"/>
    </row>
    <row r="217" spans="1:9" ht="15" customHeight="1" x14ac:dyDescent="0.3">
      <c r="A217" s="182">
        <v>86100</v>
      </c>
      <c r="B217" s="183">
        <v>17.9795321637427</v>
      </c>
      <c r="C217" s="183">
        <v>1220.6892499999999</v>
      </c>
      <c r="D217" s="182"/>
      <c r="E217" s="182"/>
      <c r="F217" s="47"/>
      <c r="G217" s="47"/>
      <c r="H217" s="47"/>
      <c r="I217" s="47"/>
    </row>
    <row r="218" spans="1:9" ht="15" customHeight="1" x14ac:dyDescent="0.3">
      <c r="A218" s="182">
        <v>86100</v>
      </c>
      <c r="B218" s="183">
        <v>17.7150395778364</v>
      </c>
      <c r="C218" s="183">
        <v>1477.441509433962</v>
      </c>
      <c r="D218" s="182"/>
      <c r="E218" s="182"/>
      <c r="F218" s="47"/>
      <c r="G218" s="47"/>
      <c r="H218" s="47"/>
      <c r="I218" s="47"/>
    </row>
    <row r="219" spans="1:9" ht="15" customHeight="1" x14ac:dyDescent="0.3">
      <c r="A219" s="182">
        <v>86100</v>
      </c>
      <c r="B219" s="183">
        <v>17.310132512381202</v>
      </c>
      <c r="C219" s="183">
        <v>1140.1858371735791</v>
      </c>
      <c r="D219" s="182"/>
      <c r="E219" s="182"/>
      <c r="F219" s="47"/>
      <c r="G219" s="47"/>
      <c r="H219" s="47"/>
      <c r="I219" s="47"/>
    </row>
    <row r="220" spans="1:9" ht="15" customHeight="1" x14ac:dyDescent="0.3">
      <c r="A220" s="182">
        <v>86100</v>
      </c>
      <c r="B220" s="183">
        <v>17.0765459002996</v>
      </c>
      <c r="C220" s="183">
        <v>1246.1210888252151</v>
      </c>
      <c r="D220" s="182"/>
      <c r="E220" s="182"/>
      <c r="F220" s="47"/>
      <c r="G220" s="47"/>
      <c r="H220" s="47"/>
      <c r="I220" s="47"/>
    </row>
    <row r="221" spans="1:9" ht="15" customHeight="1" x14ac:dyDescent="0.3">
      <c r="A221" s="182">
        <v>86100</v>
      </c>
      <c r="B221" s="183">
        <v>16.972602739726</v>
      </c>
      <c r="C221" s="183">
        <v>1357.1497368421051</v>
      </c>
      <c r="D221" s="182"/>
      <c r="E221" s="182"/>
      <c r="F221" s="47"/>
      <c r="G221" s="47"/>
      <c r="H221" s="47"/>
      <c r="I221" s="47"/>
    </row>
    <row r="222" spans="1:9" ht="15" customHeight="1" x14ac:dyDescent="0.3">
      <c r="A222" s="182">
        <v>86100</v>
      </c>
      <c r="B222" s="183">
        <v>16.9261022378431</v>
      </c>
      <c r="C222" s="183">
        <v>1226.827997054492</v>
      </c>
      <c r="D222" s="182"/>
      <c r="E222" s="182"/>
      <c r="F222" s="47"/>
      <c r="G222" s="47"/>
      <c r="H222" s="47"/>
      <c r="I222" s="47"/>
    </row>
    <row r="223" spans="1:9" ht="15" customHeight="1" x14ac:dyDescent="0.3">
      <c r="A223" s="182">
        <v>86100</v>
      </c>
      <c r="B223" s="183">
        <v>16.7005996374285</v>
      </c>
      <c r="C223" s="183">
        <v>1275.9215189873421</v>
      </c>
      <c r="D223" s="182"/>
      <c r="E223" s="182"/>
      <c r="F223" s="47"/>
      <c r="G223" s="47"/>
      <c r="H223" s="47"/>
      <c r="I223" s="47"/>
    </row>
    <row r="224" spans="1:9" ht="15" customHeight="1" x14ac:dyDescent="0.3">
      <c r="A224" s="182">
        <v>86100</v>
      </c>
      <c r="B224" s="183">
        <v>16.6337760910816</v>
      </c>
      <c r="C224" s="183">
        <v>1160.200522648084</v>
      </c>
      <c r="D224" s="182"/>
      <c r="E224" s="182"/>
      <c r="F224" s="47"/>
      <c r="G224" s="47"/>
      <c r="H224" s="47"/>
      <c r="I224" s="47"/>
    </row>
    <row r="225" spans="1:9" ht="15" customHeight="1" x14ac:dyDescent="0.3">
      <c r="A225" s="182">
        <v>86100</v>
      </c>
      <c r="B225" s="183">
        <v>16.6434925864909</v>
      </c>
      <c r="C225" s="183">
        <v>1284.2723832221161</v>
      </c>
      <c r="D225" s="182"/>
      <c r="E225" s="182"/>
      <c r="F225" s="47"/>
      <c r="G225" s="47"/>
      <c r="H225" s="47"/>
      <c r="I225" s="47"/>
    </row>
    <row r="226" spans="1:9" ht="15" customHeight="1" x14ac:dyDescent="0.3">
      <c r="A226" s="182">
        <v>86100</v>
      </c>
      <c r="B226" s="183">
        <v>16.6291179596174</v>
      </c>
      <c r="C226" s="183">
        <v>1547.6270103092779</v>
      </c>
      <c r="D226" s="182"/>
      <c r="E226" s="182"/>
      <c r="F226" s="47"/>
      <c r="G226" s="47"/>
      <c r="H226" s="47"/>
      <c r="I226" s="47"/>
    </row>
    <row r="227" spans="1:9" ht="15" customHeight="1" x14ac:dyDescent="0.3">
      <c r="A227" s="182">
        <v>86100</v>
      </c>
      <c r="B227" s="183">
        <v>16.577468557666599</v>
      </c>
      <c r="C227" s="183">
        <v>1431.895841584158</v>
      </c>
      <c r="D227" s="182"/>
      <c r="E227" s="182"/>
      <c r="F227" s="47"/>
      <c r="G227" s="47"/>
      <c r="H227" s="47"/>
      <c r="I227" s="47"/>
    </row>
    <row r="228" spans="1:9" ht="15" customHeight="1" x14ac:dyDescent="0.3">
      <c r="A228" s="182">
        <v>86100</v>
      </c>
      <c r="B228" s="183">
        <v>16.517179944006099</v>
      </c>
      <c r="C228" s="183">
        <v>1099.381936416185</v>
      </c>
      <c r="D228" s="182"/>
      <c r="E228" s="182"/>
      <c r="F228" s="47"/>
      <c r="G228" s="47"/>
      <c r="H228" s="47"/>
      <c r="I228" s="47"/>
    </row>
    <row r="229" spans="1:9" ht="15" customHeight="1" x14ac:dyDescent="0.3">
      <c r="A229" s="182">
        <v>86100</v>
      </c>
      <c r="B229" s="183">
        <v>16.3952982150631</v>
      </c>
      <c r="C229" s="183">
        <v>1094.6886309523809</v>
      </c>
      <c r="D229" s="182"/>
      <c r="E229" s="182"/>
      <c r="F229" s="47"/>
      <c r="G229" s="47"/>
      <c r="H229" s="47"/>
      <c r="I229" s="47"/>
    </row>
    <row r="230" spans="1:9" ht="15" customHeight="1" x14ac:dyDescent="0.3">
      <c r="A230" s="182">
        <v>86100</v>
      </c>
      <c r="B230" s="183">
        <v>16.050686378035898</v>
      </c>
      <c r="C230" s="183">
        <v>1018.627313432836</v>
      </c>
      <c r="D230" s="182"/>
      <c r="E230" s="182"/>
      <c r="F230" s="47"/>
      <c r="G230" s="47"/>
      <c r="H230" s="47"/>
      <c r="I230" s="47"/>
    </row>
    <row r="231" spans="1:9" ht="15" customHeight="1" x14ac:dyDescent="0.3">
      <c r="A231" s="182">
        <v>86100</v>
      </c>
      <c r="B231" s="183">
        <v>15.6446756090884</v>
      </c>
      <c r="C231" s="183">
        <v>1234.7064817749599</v>
      </c>
      <c r="D231" s="182"/>
      <c r="E231" s="182"/>
      <c r="F231" s="47"/>
      <c r="G231" s="47"/>
      <c r="H231" s="47"/>
      <c r="I231" s="47"/>
    </row>
    <row r="232" spans="1:9" ht="15" customHeight="1" x14ac:dyDescent="0.3">
      <c r="A232" s="182">
        <v>86100</v>
      </c>
      <c r="B232" s="183">
        <v>15.585427135678399</v>
      </c>
      <c r="C232" s="183">
        <v>1328.770972716489</v>
      </c>
      <c r="D232" s="182"/>
      <c r="E232" s="182"/>
      <c r="F232" s="47"/>
      <c r="G232" s="47"/>
      <c r="H232" s="47"/>
      <c r="I232" s="47"/>
    </row>
    <row r="233" spans="1:9" ht="15" customHeight="1" x14ac:dyDescent="0.3">
      <c r="A233" s="182">
        <v>86100</v>
      </c>
      <c r="B233" s="183">
        <v>15.4649122807018</v>
      </c>
      <c r="C233" s="183">
        <v>1066.9482089552239</v>
      </c>
      <c r="D233" s="182"/>
      <c r="E233" s="182"/>
      <c r="F233" s="47"/>
      <c r="G233" s="47"/>
      <c r="H233" s="47"/>
      <c r="I233" s="47"/>
    </row>
    <row r="234" spans="1:9" ht="15" customHeight="1" x14ac:dyDescent="0.3">
      <c r="A234" s="182">
        <v>86100</v>
      </c>
      <c r="B234" s="183">
        <v>15.287462686567199</v>
      </c>
      <c r="C234" s="183">
        <v>1165.4331836734691</v>
      </c>
      <c r="D234" s="182"/>
      <c r="E234" s="182"/>
      <c r="F234" s="47"/>
      <c r="G234" s="47"/>
      <c r="H234" s="47"/>
      <c r="I234" s="47"/>
    </row>
    <row r="235" spans="1:9" ht="15" customHeight="1" x14ac:dyDescent="0.3">
      <c r="A235" s="182">
        <v>86100</v>
      </c>
      <c r="B235" s="183">
        <v>15.1072589382449</v>
      </c>
      <c r="C235" s="183">
        <v>1226.8677976190479</v>
      </c>
      <c r="D235" s="182"/>
      <c r="E235" s="182"/>
      <c r="F235" s="47"/>
      <c r="G235" s="47"/>
      <c r="H235" s="47"/>
      <c r="I235" s="47"/>
    </row>
    <row r="236" spans="1:9" ht="15" customHeight="1" x14ac:dyDescent="0.3">
      <c r="A236" s="182">
        <v>86100</v>
      </c>
      <c r="B236" s="183">
        <v>15.0871670702179</v>
      </c>
      <c r="C236" s="183">
        <v>1392.1902155741309</v>
      </c>
      <c r="D236" s="182"/>
      <c r="E236" s="182"/>
      <c r="F236" s="47"/>
      <c r="G236" s="47"/>
      <c r="H236" s="47"/>
      <c r="I236" s="47"/>
    </row>
    <row r="237" spans="1:9" ht="15" customHeight="1" x14ac:dyDescent="0.3">
      <c r="A237" s="182">
        <v>86100</v>
      </c>
      <c r="B237" s="183">
        <v>15.0857142857143</v>
      </c>
      <c r="C237" s="183">
        <v>1135.6621678321681</v>
      </c>
      <c r="D237" s="182"/>
      <c r="E237" s="182"/>
      <c r="F237" s="47"/>
      <c r="G237" s="47"/>
      <c r="H237" s="47"/>
      <c r="I237" s="47"/>
    </row>
    <row r="238" spans="1:9" ht="15" customHeight="1" x14ac:dyDescent="0.3">
      <c r="A238" s="182">
        <v>86100</v>
      </c>
      <c r="B238" s="183">
        <v>15.048815853069099</v>
      </c>
      <c r="C238" s="183">
        <v>1467.897884615385</v>
      </c>
      <c r="D238" s="182"/>
      <c r="E238" s="182"/>
      <c r="F238" s="47"/>
      <c r="G238" s="47"/>
      <c r="H238" s="47"/>
      <c r="I238" s="47"/>
    </row>
    <row r="239" spans="1:9" ht="15" customHeight="1" x14ac:dyDescent="0.3">
      <c r="A239" s="182">
        <v>86100</v>
      </c>
      <c r="B239" s="183">
        <v>14.994940978077601</v>
      </c>
      <c r="C239" s="183">
        <v>1571.8076482617589</v>
      </c>
      <c r="D239" s="182"/>
      <c r="E239" s="182"/>
      <c r="F239" s="47"/>
      <c r="G239" s="47"/>
      <c r="H239" s="47"/>
      <c r="I239" s="47"/>
    </row>
    <row r="240" spans="1:9" ht="15" customHeight="1" x14ac:dyDescent="0.3">
      <c r="A240" s="182">
        <v>86100</v>
      </c>
      <c r="B240" s="183">
        <v>14.8276856524874</v>
      </c>
      <c r="C240" s="183">
        <v>1104.385216836735</v>
      </c>
      <c r="D240" s="182"/>
      <c r="E240" s="182"/>
      <c r="F240" s="47"/>
      <c r="G240" s="47"/>
      <c r="H240" s="47"/>
      <c r="I240" s="47"/>
    </row>
    <row r="241" spans="1:9" ht="15" customHeight="1" x14ac:dyDescent="0.3">
      <c r="A241" s="182">
        <v>86100</v>
      </c>
      <c r="B241" s="183">
        <v>14.8350749659246</v>
      </c>
      <c r="C241" s="183">
        <v>1280.7867061611371</v>
      </c>
      <c r="D241" s="182"/>
      <c r="E241" s="182"/>
      <c r="F241" s="47"/>
      <c r="G241" s="47"/>
      <c r="H241" s="47"/>
      <c r="I241" s="47"/>
    </row>
    <row r="242" spans="1:9" ht="15" customHeight="1" x14ac:dyDescent="0.3">
      <c r="A242" s="182">
        <v>86100</v>
      </c>
      <c r="B242" s="183">
        <v>14.666854209156799</v>
      </c>
      <c r="C242" s="183">
        <v>1240.30953307393</v>
      </c>
      <c r="D242" s="182"/>
      <c r="E242" s="182"/>
      <c r="F242" s="47"/>
      <c r="G242" s="47"/>
      <c r="H242" s="47"/>
      <c r="I242" s="47"/>
    </row>
    <row r="243" spans="1:9" ht="15" customHeight="1" x14ac:dyDescent="0.3">
      <c r="A243" s="182">
        <v>86100</v>
      </c>
      <c r="B243" s="183">
        <v>14.520588235294101</v>
      </c>
      <c r="C243" s="183">
        <v>1271.564028871391</v>
      </c>
      <c r="D243" s="182"/>
      <c r="E243" s="182"/>
      <c r="F243" s="47"/>
      <c r="G243" s="47"/>
      <c r="H243" s="47"/>
      <c r="I243" s="47"/>
    </row>
    <row r="244" spans="1:9" ht="15" customHeight="1" x14ac:dyDescent="0.3">
      <c r="A244" s="182">
        <v>86100</v>
      </c>
      <c r="B244" s="183">
        <v>14.337682469965101</v>
      </c>
      <c r="C244" s="183">
        <v>1302.6998649278059</v>
      </c>
      <c r="D244" s="182"/>
      <c r="E244" s="182"/>
      <c r="F244" s="47"/>
      <c r="G244" s="47"/>
      <c r="H244" s="47"/>
      <c r="I244" s="47"/>
    </row>
    <row r="245" spans="1:9" ht="15" customHeight="1" x14ac:dyDescent="0.3">
      <c r="A245" s="182">
        <v>86100</v>
      </c>
      <c r="B245" s="183">
        <v>14.336565887050799</v>
      </c>
      <c r="C245" s="183">
        <v>1271.882630992196</v>
      </c>
      <c r="D245" s="182"/>
      <c r="E245" s="182"/>
      <c r="F245" s="47"/>
      <c r="G245" s="47"/>
      <c r="H245" s="47"/>
      <c r="I245" s="47"/>
    </row>
    <row r="246" spans="1:9" ht="15" customHeight="1" x14ac:dyDescent="0.3">
      <c r="A246" s="182">
        <v>86100</v>
      </c>
      <c r="B246" s="183">
        <v>14.259202453987699</v>
      </c>
      <c r="C246" s="183">
        <v>1227.8138372093019</v>
      </c>
      <c r="D246" s="182"/>
      <c r="E246" s="182"/>
      <c r="F246" s="47"/>
      <c r="G246" s="47"/>
      <c r="H246" s="47"/>
      <c r="I246" s="47"/>
    </row>
    <row r="247" spans="1:9" ht="15" customHeight="1" x14ac:dyDescent="0.3">
      <c r="A247" s="182">
        <v>86100</v>
      </c>
      <c r="B247" s="183">
        <v>14.1302211302211</v>
      </c>
      <c r="C247" s="183">
        <v>954.89393103448276</v>
      </c>
      <c r="D247" s="182"/>
      <c r="E247" s="182"/>
      <c r="F247" s="47"/>
      <c r="G247" s="47"/>
      <c r="H247" s="47"/>
      <c r="I247" s="47"/>
    </row>
    <row r="248" spans="1:9" ht="15" customHeight="1" x14ac:dyDescent="0.3">
      <c r="A248" s="182">
        <v>86100</v>
      </c>
      <c r="B248" s="183">
        <v>14.076190476190501</v>
      </c>
      <c r="C248" s="183">
        <v>1471.1887730061351</v>
      </c>
      <c r="D248" s="182"/>
      <c r="E248" s="182"/>
      <c r="F248" s="47"/>
      <c r="G248" s="47"/>
      <c r="H248" s="47"/>
      <c r="I248" s="47"/>
    </row>
    <row r="249" spans="1:9" ht="15" customHeight="1" x14ac:dyDescent="0.3">
      <c r="A249" s="182">
        <v>86100</v>
      </c>
      <c r="B249" s="183">
        <v>13.9948717948718</v>
      </c>
      <c r="C249" s="183">
        <v>1110.189809825674</v>
      </c>
      <c r="D249" s="182"/>
      <c r="E249" s="182"/>
      <c r="F249" s="47"/>
      <c r="G249" s="47"/>
      <c r="H249" s="47"/>
      <c r="I249" s="47"/>
    </row>
    <row r="250" spans="1:9" ht="15" customHeight="1" x14ac:dyDescent="0.3">
      <c r="A250" s="182">
        <v>86100</v>
      </c>
      <c r="B250" s="183">
        <v>13.8929544569872</v>
      </c>
      <c r="C250" s="183">
        <v>1452.429618163055</v>
      </c>
      <c r="D250" s="182"/>
      <c r="E250" s="182"/>
      <c r="F250" s="47"/>
      <c r="G250" s="47"/>
      <c r="H250" s="47"/>
      <c r="I250" s="47"/>
    </row>
    <row r="251" spans="1:9" ht="15" customHeight="1" x14ac:dyDescent="0.3">
      <c r="A251" s="182">
        <v>86100</v>
      </c>
      <c r="B251" s="183">
        <v>13.8076664425017</v>
      </c>
      <c r="C251" s="183">
        <v>1475.0139776951669</v>
      </c>
      <c r="D251" s="182"/>
      <c r="E251" s="182"/>
      <c r="F251" s="47"/>
      <c r="G251" s="47"/>
      <c r="H251" s="47"/>
      <c r="I251" s="47"/>
    </row>
    <row r="252" spans="1:9" ht="15" customHeight="1" x14ac:dyDescent="0.3">
      <c r="A252" s="182">
        <v>86100</v>
      </c>
      <c r="B252" s="183">
        <v>13.7386770935158</v>
      </c>
      <c r="C252" s="183">
        <v>1487.8566507177029</v>
      </c>
      <c r="D252" s="182"/>
      <c r="E252" s="182"/>
      <c r="F252" s="47"/>
      <c r="G252" s="47"/>
      <c r="H252" s="47"/>
      <c r="I252" s="47"/>
    </row>
    <row r="253" spans="1:9" ht="15" customHeight="1" x14ac:dyDescent="0.3">
      <c r="A253" s="182">
        <v>86100</v>
      </c>
      <c r="B253" s="183">
        <v>13.598906730440699</v>
      </c>
      <c r="C253" s="183">
        <v>1491.592203389831</v>
      </c>
      <c r="D253" s="182"/>
      <c r="E253" s="182"/>
      <c r="F253" s="47"/>
      <c r="G253" s="47"/>
      <c r="H253" s="47"/>
      <c r="I253" s="47"/>
    </row>
    <row r="254" spans="1:9" ht="15" customHeight="1" x14ac:dyDescent="0.3">
      <c r="A254" s="182">
        <v>86100</v>
      </c>
      <c r="B254" s="183">
        <v>13.577999999999999</v>
      </c>
      <c r="C254" s="183">
        <v>1190.5990789473681</v>
      </c>
      <c r="D254" s="182"/>
      <c r="E254" s="182"/>
      <c r="F254" s="47"/>
      <c r="G254" s="47"/>
      <c r="H254" s="47"/>
      <c r="I254" s="47"/>
    </row>
    <row r="255" spans="1:9" ht="15" customHeight="1" x14ac:dyDescent="0.3">
      <c r="A255" s="182">
        <v>86100</v>
      </c>
      <c r="B255" s="183">
        <v>13.3802926829268</v>
      </c>
      <c r="C255" s="183">
        <v>1075.3932672176311</v>
      </c>
      <c r="D255" s="182"/>
      <c r="E255" s="182"/>
      <c r="F255" s="47"/>
      <c r="G255" s="47"/>
      <c r="H255" s="47"/>
      <c r="I255" s="47"/>
    </row>
    <row r="256" spans="1:9" ht="15" customHeight="1" x14ac:dyDescent="0.3">
      <c r="A256" s="182">
        <v>86100</v>
      </c>
      <c r="B256" s="183">
        <v>13.2806600031731</v>
      </c>
      <c r="C256" s="183">
        <v>1231.795289898386</v>
      </c>
      <c r="D256" s="182"/>
      <c r="E256" s="182"/>
      <c r="F256" s="47"/>
      <c r="G256" s="47"/>
      <c r="H256" s="47"/>
      <c r="I256" s="47"/>
    </row>
    <row r="257" spans="1:9" ht="15" customHeight="1" x14ac:dyDescent="0.3">
      <c r="A257" s="182">
        <v>86100</v>
      </c>
      <c r="B257" s="183">
        <v>13.091220334587</v>
      </c>
      <c r="C257" s="183">
        <v>1340.5581223536281</v>
      </c>
      <c r="D257" s="182"/>
      <c r="E257" s="182"/>
      <c r="F257" s="47"/>
      <c r="G257" s="47"/>
      <c r="H257" s="47"/>
      <c r="I257" s="47"/>
    </row>
    <row r="258" spans="1:9" ht="15" customHeight="1" x14ac:dyDescent="0.3">
      <c r="A258" s="182">
        <v>86100</v>
      </c>
      <c r="B258" s="183">
        <v>13.0126738794436</v>
      </c>
      <c r="C258" s="183">
        <v>1049.240610820244</v>
      </c>
      <c r="D258" s="182"/>
      <c r="E258" s="182"/>
      <c r="F258" s="47"/>
      <c r="G258" s="47"/>
      <c r="H258" s="47"/>
      <c r="I258" s="47"/>
    </row>
    <row r="259" spans="1:9" ht="15" customHeight="1" x14ac:dyDescent="0.3">
      <c r="A259" s="182">
        <v>86100</v>
      </c>
      <c r="B259" s="183">
        <v>12.8862765141835</v>
      </c>
      <c r="C259" s="183">
        <v>1151.741935933147</v>
      </c>
      <c r="D259" s="182"/>
      <c r="E259" s="182"/>
      <c r="F259" s="47"/>
      <c r="G259" s="47"/>
      <c r="H259" s="47"/>
      <c r="I259" s="47"/>
    </row>
    <row r="260" spans="1:9" ht="15" customHeight="1" x14ac:dyDescent="0.3">
      <c r="A260" s="182">
        <v>86100</v>
      </c>
      <c r="B260" s="183">
        <v>12.869486948694901</v>
      </c>
      <c r="C260" s="183">
        <v>1154.9643255813951</v>
      </c>
      <c r="D260" s="182"/>
      <c r="E260" s="182"/>
      <c r="F260" s="47"/>
      <c r="G260" s="47"/>
      <c r="H260" s="47"/>
      <c r="I260" s="47"/>
    </row>
    <row r="261" spans="1:9" ht="15" customHeight="1" x14ac:dyDescent="0.3">
      <c r="A261" s="182">
        <v>86100</v>
      </c>
      <c r="B261" s="183">
        <v>12.8326852904229</v>
      </c>
      <c r="C261" s="183">
        <v>1269.22780104712</v>
      </c>
      <c r="D261" s="182"/>
      <c r="E261" s="182"/>
      <c r="F261" s="47"/>
      <c r="G261" s="47"/>
      <c r="H261" s="47"/>
      <c r="I261" s="47"/>
    </row>
    <row r="262" spans="1:9" ht="15" customHeight="1" x14ac:dyDescent="0.3">
      <c r="A262" s="182">
        <v>86100</v>
      </c>
      <c r="B262" s="183">
        <v>12.818769816106499</v>
      </c>
      <c r="C262" s="183">
        <v>1394.809565826331</v>
      </c>
      <c r="D262" s="182"/>
      <c r="E262" s="182"/>
      <c r="F262" s="47"/>
      <c r="G262" s="47"/>
      <c r="H262" s="47"/>
      <c r="I262" s="47"/>
    </row>
    <row r="263" spans="1:9" ht="15" customHeight="1" x14ac:dyDescent="0.3">
      <c r="A263" s="182">
        <v>86100</v>
      </c>
      <c r="B263" s="183">
        <v>12.7673057054299</v>
      </c>
      <c r="C263" s="183">
        <v>1417.6697097625331</v>
      </c>
      <c r="D263" s="182"/>
      <c r="E263" s="182"/>
      <c r="F263" s="47"/>
      <c r="G263" s="47"/>
      <c r="H263" s="47"/>
      <c r="I263" s="47"/>
    </row>
    <row r="264" spans="1:9" ht="15" customHeight="1" x14ac:dyDescent="0.3">
      <c r="A264" s="182">
        <v>86100</v>
      </c>
      <c r="B264" s="183">
        <v>12.7437042328987</v>
      </c>
      <c r="C264" s="183">
        <v>1257.591138461539</v>
      </c>
      <c r="D264" s="182"/>
      <c r="E264" s="182"/>
      <c r="F264" s="47"/>
      <c r="G264" s="47"/>
      <c r="H264" s="47"/>
      <c r="I264" s="47"/>
    </row>
    <row r="265" spans="1:9" ht="15" customHeight="1" x14ac:dyDescent="0.3">
      <c r="A265" s="182">
        <v>86100</v>
      </c>
      <c r="B265" s="183">
        <v>12.4273255813953</v>
      </c>
      <c r="C265" s="183">
        <v>1170.05387654321</v>
      </c>
      <c r="D265" s="182"/>
      <c r="E265" s="182"/>
      <c r="F265" s="47"/>
      <c r="G265" s="47"/>
      <c r="H265" s="47"/>
      <c r="I265" s="47"/>
    </row>
    <row r="266" spans="1:9" ht="15" customHeight="1" x14ac:dyDescent="0.3">
      <c r="A266" s="182">
        <v>86100</v>
      </c>
      <c r="B266" s="183">
        <v>12.2601110229976</v>
      </c>
      <c r="C266" s="183">
        <v>1209.503963963964</v>
      </c>
      <c r="D266" s="182"/>
      <c r="E266" s="182"/>
      <c r="F266" s="47"/>
      <c r="G266" s="47"/>
      <c r="H266" s="47"/>
      <c r="I266" s="47"/>
    </row>
    <row r="267" spans="1:9" ht="15" customHeight="1" x14ac:dyDescent="0.3">
      <c r="A267" s="182">
        <v>86100</v>
      </c>
      <c r="B267" s="183">
        <v>12.2732966407288</v>
      </c>
      <c r="C267" s="183">
        <v>1194.980458891014</v>
      </c>
      <c r="D267" s="182"/>
      <c r="E267" s="182"/>
      <c r="F267" s="47"/>
      <c r="G267" s="47"/>
      <c r="H267" s="47"/>
      <c r="I267" s="47"/>
    </row>
    <row r="268" spans="1:9" ht="15" customHeight="1" x14ac:dyDescent="0.3">
      <c r="A268" s="182">
        <v>86100</v>
      </c>
      <c r="B268" s="183">
        <v>11.950236966824599</v>
      </c>
      <c r="C268" s="183">
        <v>1148.680984126984</v>
      </c>
      <c r="D268" s="182"/>
      <c r="E268" s="182"/>
      <c r="F268" s="47"/>
      <c r="G268" s="47"/>
      <c r="H268" s="47"/>
      <c r="I268" s="47"/>
    </row>
    <row r="269" spans="1:9" ht="15" customHeight="1" x14ac:dyDescent="0.3">
      <c r="A269" s="182">
        <v>86100</v>
      </c>
      <c r="B269" s="183">
        <v>11.692742790768101</v>
      </c>
      <c r="C269" s="183">
        <v>1088.141740558292</v>
      </c>
      <c r="D269" s="182"/>
      <c r="E269" s="182"/>
      <c r="F269" s="47"/>
      <c r="G269" s="47"/>
      <c r="H269" s="47"/>
      <c r="I269" s="47"/>
    </row>
    <row r="270" spans="1:9" ht="15" customHeight="1" x14ac:dyDescent="0.3">
      <c r="A270" s="182">
        <v>86100</v>
      </c>
      <c r="B270" s="183">
        <v>11.6299801557014</v>
      </c>
      <c r="C270" s="183">
        <v>1206.6473736536871</v>
      </c>
      <c r="D270" s="182"/>
      <c r="E270" s="182"/>
      <c r="F270" s="47"/>
      <c r="G270" s="47"/>
      <c r="H270" s="47"/>
      <c r="I270" s="47"/>
    </row>
    <row r="271" spans="1:9" ht="15" customHeight="1" x14ac:dyDescent="0.3">
      <c r="A271" s="182">
        <v>86100</v>
      </c>
      <c r="B271" s="183">
        <v>11.5626024498555</v>
      </c>
      <c r="C271" s="183">
        <v>1201.3815708556151</v>
      </c>
      <c r="D271" s="182"/>
      <c r="E271" s="182"/>
      <c r="F271" s="47"/>
      <c r="G271" s="47"/>
      <c r="H271" s="47"/>
      <c r="I271" s="47"/>
    </row>
    <row r="272" spans="1:9" ht="15" customHeight="1" x14ac:dyDescent="0.3">
      <c r="A272" s="182">
        <v>86100</v>
      </c>
      <c r="B272" s="183">
        <v>11.4133812493394</v>
      </c>
      <c r="C272" s="183">
        <v>1308.6614026602181</v>
      </c>
      <c r="D272" s="182"/>
      <c r="E272" s="182"/>
      <c r="F272" s="47"/>
      <c r="G272" s="47"/>
      <c r="H272" s="47"/>
      <c r="I272" s="47"/>
    </row>
    <row r="273" spans="1:9" ht="15" customHeight="1" x14ac:dyDescent="0.3">
      <c r="A273" s="182">
        <v>86100</v>
      </c>
      <c r="B273" s="183">
        <v>11.2752808988764</v>
      </c>
      <c r="C273" s="183">
        <v>1216.5353846153851</v>
      </c>
      <c r="D273" s="182"/>
      <c r="E273" s="182"/>
      <c r="F273" s="47"/>
      <c r="G273" s="47"/>
      <c r="H273" s="47"/>
      <c r="I273" s="47"/>
    </row>
    <row r="274" spans="1:9" ht="15" customHeight="1" x14ac:dyDescent="0.3">
      <c r="A274" s="182">
        <v>86100</v>
      </c>
      <c r="B274" s="183">
        <v>11.224416517055699</v>
      </c>
      <c r="C274" s="183">
        <v>1191.919022298456</v>
      </c>
      <c r="D274" s="182"/>
      <c r="E274" s="182"/>
      <c r="F274" s="47"/>
      <c r="G274" s="47"/>
      <c r="H274" s="47"/>
      <c r="I274" s="47"/>
    </row>
    <row r="275" spans="1:9" ht="15" customHeight="1" x14ac:dyDescent="0.3">
      <c r="A275" s="182">
        <v>86100</v>
      </c>
      <c r="B275" s="183">
        <v>11.176913425345001</v>
      </c>
      <c r="C275" s="183">
        <v>977.11597523219825</v>
      </c>
      <c r="D275" s="182"/>
      <c r="E275" s="182"/>
      <c r="F275" s="47"/>
      <c r="G275" s="47"/>
      <c r="H275" s="47"/>
      <c r="I275" s="47"/>
    </row>
    <row r="276" spans="1:9" ht="15" customHeight="1" x14ac:dyDescent="0.3">
      <c r="A276" s="182">
        <v>86100</v>
      </c>
      <c r="B276" s="183">
        <v>11.0846047156727</v>
      </c>
      <c r="C276" s="183">
        <v>1468.042773536896</v>
      </c>
      <c r="D276" s="182"/>
      <c r="E276" s="182"/>
      <c r="F276" s="47"/>
      <c r="G276" s="47"/>
      <c r="H276" s="47"/>
      <c r="I276" s="47"/>
    </row>
    <row r="277" spans="1:9" ht="15" customHeight="1" x14ac:dyDescent="0.3">
      <c r="A277" s="182">
        <v>86100</v>
      </c>
      <c r="B277" s="183">
        <v>11.0870831984461</v>
      </c>
      <c r="C277" s="183">
        <v>1105.097755102041</v>
      </c>
      <c r="D277" s="182"/>
      <c r="E277" s="182"/>
      <c r="F277" s="47"/>
      <c r="G277" s="47"/>
      <c r="H277" s="47"/>
      <c r="I277" s="47"/>
    </row>
    <row r="278" spans="1:9" ht="15" customHeight="1" x14ac:dyDescent="0.3">
      <c r="A278" s="182">
        <v>86100</v>
      </c>
      <c r="B278" s="183">
        <v>10.8936825885978</v>
      </c>
      <c r="C278" s="183">
        <v>1248.2553693181819</v>
      </c>
      <c r="D278" s="182"/>
      <c r="E278" s="182"/>
      <c r="F278" s="47"/>
      <c r="G278" s="47"/>
      <c r="H278" s="47"/>
      <c r="I278" s="47"/>
    </row>
    <row r="279" spans="1:9" ht="15" customHeight="1" x14ac:dyDescent="0.3">
      <c r="A279" s="182">
        <v>86100</v>
      </c>
      <c r="B279" s="183">
        <v>10.851063829787201</v>
      </c>
      <c r="C279" s="183">
        <v>1180.3012371134021</v>
      </c>
      <c r="D279" s="182"/>
      <c r="E279" s="182"/>
      <c r="F279" s="47"/>
      <c r="G279" s="47"/>
      <c r="H279" s="47"/>
      <c r="I279" s="47"/>
    </row>
    <row r="280" spans="1:9" ht="15" customHeight="1" x14ac:dyDescent="0.3">
      <c r="A280" s="182">
        <v>86100</v>
      </c>
      <c r="B280" s="183">
        <v>10.6731534719151</v>
      </c>
      <c r="C280" s="183">
        <v>1456.720173267327</v>
      </c>
      <c r="D280" s="182"/>
      <c r="E280" s="182"/>
      <c r="F280" s="47"/>
      <c r="G280" s="47"/>
      <c r="H280" s="47"/>
      <c r="I280" s="47"/>
    </row>
    <row r="281" spans="1:9" ht="15" customHeight="1" x14ac:dyDescent="0.3">
      <c r="A281" s="182">
        <v>86100</v>
      </c>
      <c r="B281" s="183">
        <v>10.155032119914299</v>
      </c>
      <c r="C281" s="183">
        <v>1599.6788150289019</v>
      </c>
      <c r="D281" s="182"/>
      <c r="E281" s="182"/>
      <c r="F281" s="47"/>
      <c r="G281" s="47"/>
      <c r="H281" s="47"/>
      <c r="I281" s="47"/>
    </row>
    <row r="282" spans="1:9" ht="15" customHeight="1" x14ac:dyDescent="0.3">
      <c r="A282" s="182">
        <v>86100</v>
      </c>
      <c r="B282" s="183">
        <v>10.1150345831817</v>
      </c>
      <c r="C282" s="183">
        <v>1127.615099457505</v>
      </c>
      <c r="D282" s="182"/>
      <c r="E282" s="182"/>
      <c r="F282" s="47"/>
      <c r="G282" s="47"/>
      <c r="H282" s="47"/>
      <c r="I282" s="47"/>
    </row>
    <row r="283" spans="1:9" ht="15" customHeight="1" x14ac:dyDescent="0.3">
      <c r="A283" s="182">
        <v>86100</v>
      </c>
      <c r="B283" s="183">
        <v>10.087367178276301</v>
      </c>
      <c r="C283" s="183">
        <v>1303.109305555555</v>
      </c>
      <c r="D283" s="182"/>
      <c r="E283" s="182"/>
      <c r="F283" s="47"/>
      <c r="G283" s="47"/>
      <c r="H283" s="47"/>
      <c r="I283" s="47"/>
    </row>
    <row r="284" spans="1:9" ht="15" customHeight="1" x14ac:dyDescent="0.3">
      <c r="A284" s="182">
        <v>86100</v>
      </c>
      <c r="B284" s="183">
        <v>10.0446428571429</v>
      </c>
      <c r="C284" s="183">
        <v>1189.474740740741</v>
      </c>
      <c r="D284" s="182"/>
      <c r="E284" s="182"/>
      <c r="F284" s="47"/>
      <c r="G284" s="47"/>
      <c r="H284" s="47"/>
      <c r="I284" s="47"/>
    </row>
    <row r="285" spans="1:9" ht="15" customHeight="1" x14ac:dyDescent="0.3">
      <c r="A285" s="182">
        <v>86100</v>
      </c>
      <c r="B285" s="183">
        <v>9.5048231511254002</v>
      </c>
      <c r="C285" s="183">
        <v>1282.413723849372</v>
      </c>
      <c r="D285" s="182"/>
      <c r="E285" s="182"/>
      <c r="F285" s="47"/>
      <c r="G285" s="47"/>
      <c r="H285" s="47"/>
      <c r="I285" s="47"/>
    </row>
    <row r="286" spans="1:9" ht="15" customHeight="1" x14ac:dyDescent="0.3">
      <c r="A286" s="182">
        <v>86100</v>
      </c>
      <c r="B286" s="183">
        <v>9.3469299197222799</v>
      </c>
      <c r="C286" s="183">
        <v>1250.4563291139241</v>
      </c>
      <c r="D286" s="182"/>
      <c r="E286" s="182"/>
      <c r="F286" s="47"/>
      <c r="G286" s="47"/>
      <c r="H286" s="47"/>
      <c r="I286" s="47"/>
    </row>
    <row r="287" spans="1:9" ht="15" customHeight="1" x14ac:dyDescent="0.3">
      <c r="A287" s="182">
        <v>86100</v>
      </c>
      <c r="B287" s="183">
        <v>9.08509384731925</v>
      </c>
      <c r="C287" s="183">
        <v>1138.1042748815171</v>
      </c>
      <c r="D287" s="182"/>
      <c r="E287" s="182"/>
      <c r="F287" s="47"/>
      <c r="G287" s="47"/>
      <c r="H287" s="47"/>
      <c r="I287" s="47"/>
    </row>
    <row r="288" spans="1:9" ht="15" customHeight="1" x14ac:dyDescent="0.3">
      <c r="A288" s="182">
        <v>86100</v>
      </c>
      <c r="B288" s="183">
        <v>8.6803377563329303</v>
      </c>
      <c r="C288" s="183">
        <v>1266.7695852534559</v>
      </c>
      <c r="D288" s="182"/>
      <c r="E288" s="182"/>
      <c r="F288" s="47"/>
      <c r="G288" s="47"/>
      <c r="H288" s="47"/>
      <c r="I288" s="47"/>
    </row>
    <row r="289" spans="1:9" ht="15" customHeight="1" x14ac:dyDescent="0.3">
      <c r="A289" s="182">
        <v>86100</v>
      </c>
      <c r="B289" s="183">
        <v>8.2706131078224097</v>
      </c>
      <c r="C289" s="183">
        <v>1236.626061776062</v>
      </c>
      <c r="D289" s="182"/>
      <c r="E289" s="182"/>
      <c r="F289" s="47"/>
      <c r="G289" s="47"/>
      <c r="H289" s="47"/>
      <c r="I289" s="47"/>
    </row>
    <row r="290" spans="1:9" ht="15" customHeight="1" x14ac:dyDescent="0.3">
      <c r="A290" s="182">
        <v>86100</v>
      </c>
      <c r="B290" s="183">
        <v>7.7016248153618898</v>
      </c>
      <c r="C290" s="183">
        <v>734.69574803149612</v>
      </c>
      <c r="D290" s="182"/>
      <c r="E290" s="182"/>
      <c r="F290" s="47"/>
      <c r="G290" s="47"/>
      <c r="H290" s="47"/>
      <c r="I290" s="47"/>
    </row>
    <row r="291" spans="1:9" ht="15" customHeight="1" x14ac:dyDescent="0.3">
      <c r="A291" s="182">
        <v>86100</v>
      </c>
      <c r="B291" s="183">
        <v>6.6579025993426901</v>
      </c>
      <c r="C291" s="183">
        <v>886.41814126394058</v>
      </c>
      <c r="D291" s="182"/>
      <c r="E291" s="182"/>
      <c r="F291" s="47"/>
      <c r="G291" s="47"/>
      <c r="H291" s="47"/>
      <c r="I291" s="47"/>
    </row>
    <row r="292" spans="1:9" ht="15" customHeight="1" x14ac:dyDescent="0.3">
      <c r="A292" s="182">
        <v>86100</v>
      </c>
      <c r="B292" s="183">
        <v>5.55245313123255</v>
      </c>
      <c r="C292" s="183">
        <v>1074.858666666667</v>
      </c>
      <c r="D292" s="182"/>
      <c r="E292" s="182"/>
      <c r="F292" s="47"/>
      <c r="G292" s="47"/>
      <c r="H292" s="47"/>
      <c r="I292" s="47"/>
    </row>
    <row r="293" spans="1:9" ht="15" customHeight="1" x14ac:dyDescent="0.3">
      <c r="A293" s="182">
        <v>86100</v>
      </c>
      <c r="B293" s="183">
        <v>4.0142566191446001</v>
      </c>
      <c r="C293" s="183">
        <v>652.63143112701243</v>
      </c>
      <c r="D293" s="182"/>
      <c r="E293" s="182"/>
      <c r="F293" s="47"/>
      <c r="G293" s="47"/>
      <c r="H293" s="47"/>
      <c r="I293" s="47"/>
    </row>
    <row r="294" spans="1:9" ht="15" customHeight="1" x14ac:dyDescent="0.3">
      <c r="A294" s="182">
        <v>85590</v>
      </c>
      <c r="B294" s="183">
        <v>24.928977272727298</v>
      </c>
      <c r="C294" s="183">
        <v>536.01441988950285</v>
      </c>
      <c r="D294" s="182"/>
      <c r="E294" s="182"/>
      <c r="F294" s="47"/>
      <c r="G294" s="47"/>
      <c r="H294" s="47"/>
      <c r="I294" s="47"/>
    </row>
    <row r="295" spans="1:9" ht="15" customHeight="1" x14ac:dyDescent="0.3">
      <c r="A295" s="182">
        <v>85590</v>
      </c>
      <c r="B295" s="183">
        <v>10.059259259259299</v>
      </c>
      <c r="C295" s="183">
        <v>590.63980676328504</v>
      </c>
      <c r="D295" s="182"/>
      <c r="E295" s="182"/>
      <c r="F295" s="47"/>
      <c r="G295" s="47"/>
      <c r="H295" s="47"/>
      <c r="I295" s="47"/>
    </row>
    <row r="296" spans="1:9" ht="15" customHeight="1" x14ac:dyDescent="0.3">
      <c r="A296" s="182">
        <v>85590</v>
      </c>
      <c r="B296" s="183">
        <v>6.7098479841374798</v>
      </c>
      <c r="C296" s="183">
        <v>850.82291925465836</v>
      </c>
      <c r="D296" s="182"/>
      <c r="E296" s="182"/>
      <c r="F296" s="47"/>
      <c r="G296" s="47"/>
      <c r="H296" s="47"/>
      <c r="I296" s="47"/>
    </row>
    <row r="297" spans="1:9" ht="15" customHeight="1" x14ac:dyDescent="0.3">
      <c r="A297" s="182">
        <v>85590</v>
      </c>
      <c r="B297" s="183">
        <v>4.5807770961145202</v>
      </c>
      <c r="C297" s="183">
        <v>801.54584151472648</v>
      </c>
      <c r="D297" s="182"/>
      <c r="E297" s="182"/>
      <c r="F297" s="47"/>
      <c r="G297" s="47"/>
      <c r="H297" s="47"/>
      <c r="I297" s="47"/>
    </row>
    <row r="298" spans="1:9" ht="15" customHeight="1" x14ac:dyDescent="0.3">
      <c r="A298" s="182">
        <v>85590</v>
      </c>
      <c r="B298" s="183">
        <v>0.78431372549019596</v>
      </c>
      <c r="C298" s="183">
        <v>851.53087628865978</v>
      </c>
      <c r="D298" s="182"/>
      <c r="E298" s="182"/>
      <c r="F298" s="47"/>
      <c r="G298" s="47"/>
      <c r="H298" s="47"/>
      <c r="I298" s="47"/>
    </row>
    <row r="299" spans="1:9" ht="15" customHeight="1" x14ac:dyDescent="0.3">
      <c r="A299" s="182">
        <v>85520</v>
      </c>
      <c r="B299" s="183">
        <v>4.5133836650652004</v>
      </c>
      <c r="C299" s="183">
        <v>788.64471074380162</v>
      </c>
      <c r="D299" s="182"/>
      <c r="E299" s="182"/>
      <c r="F299" s="47"/>
      <c r="G299" s="47"/>
      <c r="H299" s="47"/>
      <c r="I299" s="47"/>
    </row>
    <row r="300" spans="1:9" ht="15" customHeight="1" x14ac:dyDescent="0.3">
      <c r="A300" s="182">
        <v>85420</v>
      </c>
      <c r="B300" s="183">
        <v>11.5323199915847</v>
      </c>
      <c r="C300" s="183">
        <v>1022.664886792453</v>
      </c>
      <c r="D300" s="182"/>
      <c r="E300" s="182"/>
      <c r="F300" s="47"/>
      <c r="G300" s="47"/>
      <c r="H300" s="47"/>
      <c r="I300" s="47"/>
    </row>
    <row r="301" spans="1:9" ht="15" customHeight="1" x14ac:dyDescent="0.3">
      <c r="A301" s="182">
        <v>85420</v>
      </c>
      <c r="B301" s="183">
        <v>11.2324492979719</v>
      </c>
      <c r="C301" s="183">
        <v>611.70032843560932</v>
      </c>
      <c r="D301" s="182"/>
      <c r="E301" s="182"/>
      <c r="F301" s="47"/>
      <c r="G301" s="47"/>
      <c r="H301" s="47"/>
      <c r="I301" s="47"/>
    </row>
    <row r="302" spans="1:9" ht="15" customHeight="1" x14ac:dyDescent="0.3">
      <c r="A302" s="182">
        <v>85420</v>
      </c>
      <c r="B302" s="183">
        <v>10.6371925946394</v>
      </c>
      <c r="C302" s="183">
        <v>1090.685922580645</v>
      </c>
      <c r="D302" s="182"/>
      <c r="E302" s="182"/>
      <c r="F302" s="47"/>
      <c r="G302" s="47"/>
      <c r="H302" s="47"/>
      <c r="I302" s="47"/>
    </row>
    <row r="303" spans="1:9" ht="15" customHeight="1" x14ac:dyDescent="0.3">
      <c r="A303" s="182">
        <v>85420</v>
      </c>
      <c r="B303" s="183">
        <v>10.617012550242</v>
      </c>
      <c r="C303" s="183">
        <v>1058.6255399061031</v>
      </c>
      <c r="D303" s="182"/>
      <c r="E303" s="182"/>
      <c r="F303" s="47"/>
      <c r="G303" s="47"/>
      <c r="H303" s="47"/>
      <c r="I303" s="47"/>
    </row>
    <row r="304" spans="1:9" ht="15" customHeight="1" x14ac:dyDescent="0.3">
      <c r="A304" s="182">
        <v>85420</v>
      </c>
      <c r="B304" s="183">
        <v>9.7850506171127396</v>
      </c>
      <c r="C304" s="183">
        <v>1143.5939751552801</v>
      </c>
      <c r="D304" s="182"/>
      <c r="E304" s="182"/>
      <c r="F304" s="47"/>
      <c r="G304" s="47"/>
      <c r="H304" s="47"/>
      <c r="I304" s="47"/>
    </row>
    <row r="305" spans="1:9" ht="15" customHeight="1" x14ac:dyDescent="0.3">
      <c r="A305" s="182">
        <v>85420</v>
      </c>
      <c r="B305" s="183">
        <v>9.4260780287474297</v>
      </c>
      <c r="C305" s="183">
        <v>1070.7391284779051</v>
      </c>
      <c r="D305" s="182"/>
      <c r="E305" s="182"/>
      <c r="F305" s="47"/>
      <c r="G305" s="47"/>
      <c r="H305" s="47"/>
      <c r="I305" s="47"/>
    </row>
    <row r="306" spans="1:9" ht="15" customHeight="1" x14ac:dyDescent="0.3">
      <c r="A306" s="182">
        <v>85420</v>
      </c>
      <c r="B306" s="183">
        <v>8.7572918884394308</v>
      </c>
      <c r="C306" s="183">
        <v>1210.6331023942939</v>
      </c>
      <c r="D306" s="182"/>
      <c r="E306" s="182"/>
      <c r="F306" s="47"/>
      <c r="G306" s="47"/>
      <c r="H306" s="47"/>
      <c r="I306" s="47"/>
    </row>
    <row r="307" spans="1:9" ht="15" customHeight="1" x14ac:dyDescent="0.3">
      <c r="A307" s="182">
        <v>85420</v>
      </c>
      <c r="B307" s="183">
        <v>8.6054189843890203</v>
      </c>
      <c r="C307" s="183">
        <v>1069.923594548552</v>
      </c>
      <c r="D307" s="182"/>
      <c r="E307" s="182"/>
      <c r="F307" s="47"/>
      <c r="G307" s="47"/>
      <c r="H307" s="47"/>
      <c r="I307" s="47"/>
    </row>
    <row r="308" spans="1:9" ht="15" customHeight="1" x14ac:dyDescent="0.3">
      <c r="A308" s="182">
        <v>85420</v>
      </c>
      <c r="B308" s="183">
        <v>7.6806231742940598</v>
      </c>
      <c r="C308" s="183">
        <v>1039.7032708933721</v>
      </c>
      <c r="D308" s="182"/>
      <c r="E308" s="182"/>
      <c r="F308" s="47"/>
      <c r="G308" s="47"/>
      <c r="H308" s="47"/>
      <c r="I308" s="47"/>
    </row>
    <row r="309" spans="1:9" ht="15" customHeight="1" x14ac:dyDescent="0.3">
      <c r="A309" s="182">
        <v>85420</v>
      </c>
      <c r="B309" s="183">
        <v>7.3638344226579502</v>
      </c>
      <c r="C309" s="183">
        <v>1024.261106471816</v>
      </c>
      <c r="D309" s="182"/>
      <c r="E309" s="182"/>
      <c r="F309" s="47"/>
      <c r="G309" s="47"/>
      <c r="H309" s="47"/>
      <c r="I309" s="47"/>
    </row>
    <row r="310" spans="1:9" ht="15" customHeight="1" x14ac:dyDescent="0.3">
      <c r="A310" s="182">
        <v>85420</v>
      </c>
      <c r="B310" s="183">
        <v>7.2333365863179502</v>
      </c>
      <c r="C310" s="183">
        <v>1144.871557223265</v>
      </c>
      <c r="D310" s="182"/>
      <c r="E310" s="182"/>
      <c r="F310" s="47"/>
      <c r="G310" s="47"/>
      <c r="H310" s="47"/>
      <c r="I310" s="47"/>
    </row>
    <row r="311" spans="1:9" ht="15" customHeight="1" x14ac:dyDescent="0.3">
      <c r="A311" s="182">
        <v>85420</v>
      </c>
      <c r="B311" s="183">
        <v>6.21275775679322</v>
      </c>
      <c r="C311" s="183">
        <v>947.40561457689932</v>
      </c>
      <c r="D311" s="182"/>
      <c r="E311" s="182"/>
      <c r="F311" s="47"/>
      <c r="G311" s="47"/>
      <c r="H311" s="47"/>
      <c r="I311" s="47"/>
    </row>
    <row r="312" spans="1:9" ht="15" customHeight="1" x14ac:dyDescent="0.3">
      <c r="A312" s="182">
        <v>85420</v>
      </c>
      <c r="B312" s="183">
        <v>5.8595317725752496</v>
      </c>
      <c r="C312" s="183">
        <v>692.61941520467838</v>
      </c>
      <c r="D312" s="182"/>
      <c r="E312" s="182"/>
      <c r="F312" s="47"/>
      <c r="G312" s="47"/>
      <c r="H312" s="47"/>
      <c r="I312" s="47"/>
    </row>
    <row r="313" spans="1:9" ht="15" customHeight="1" x14ac:dyDescent="0.3">
      <c r="A313" s="182">
        <v>85420</v>
      </c>
      <c r="B313" s="183">
        <v>5.78494623655914</v>
      </c>
      <c r="C313" s="183">
        <v>1149.021796643633</v>
      </c>
      <c r="D313" s="182"/>
      <c r="E313" s="182"/>
      <c r="F313" s="47"/>
      <c r="G313" s="47"/>
      <c r="H313" s="47"/>
      <c r="I313" s="47"/>
    </row>
    <row r="314" spans="1:9" ht="15" customHeight="1" x14ac:dyDescent="0.3">
      <c r="A314" s="182">
        <v>85420</v>
      </c>
      <c r="B314" s="183">
        <v>5.3335107090594596</v>
      </c>
      <c r="C314" s="183">
        <v>1188.581793379411</v>
      </c>
      <c r="D314" s="182"/>
      <c r="E314" s="182"/>
      <c r="F314" s="47"/>
      <c r="G314" s="47"/>
      <c r="H314" s="47"/>
      <c r="I314" s="47"/>
    </row>
    <row r="315" spans="1:9" ht="15" customHeight="1" x14ac:dyDescent="0.3">
      <c r="A315" s="182">
        <v>85420</v>
      </c>
      <c r="B315" s="183">
        <v>5.2297255627505397</v>
      </c>
      <c r="C315" s="183">
        <v>850.08641212121222</v>
      </c>
      <c r="D315" s="182"/>
      <c r="E315" s="182"/>
      <c r="F315" s="47"/>
      <c r="G315" s="47"/>
      <c r="H315" s="47"/>
      <c r="I315" s="47"/>
    </row>
    <row r="316" spans="1:9" ht="15" customHeight="1" x14ac:dyDescent="0.3">
      <c r="A316" s="182">
        <v>85420</v>
      </c>
      <c r="B316" s="183">
        <v>5.1833613849482996</v>
      </c>
      <c r="C316" s="183">
        <v>1111.3306095997721</v>
      </c>
      <c r="D316" s="182"/>
      <c r="E316" s="182"/>
      <c r="F316" s="47"/>
      <c r="G316" s="47"/>
      <c r="H316" s="47"/>
      <c r="I316" s="47"/>
    </row>
    <row r="317" spans="1:9" ht="15" customHeight="1" x14ac:dyDescent="0.3">
      <c r="A317" s="182">
        <v>85420</v>
      </c>
      <c r="B317" s="183">
        <v>4.8378631677600703</v>
      </c>
      <c r="C317" s="183">
        <v>810.9824768946396</v>
      </c>
      <c r="D317" s="182"/>
      <c r="E317" s="182"/>
      <c r="F317" s="47"/>
      <c r="G317" s="47"/>
      <c r="H317" s="47"/>
      <c r="I317" s="47"/>
    </row>
    <row r="318" spans="1:9" ht="15" customHeight="1" x14ac:dyDescent="0.3">
      <c r="A318" s="182">
        <v>85420</v>
      </c>
      <c r="B318" s="183">
        <v>4.69528501055595</v>
      </c>
      <c r="C318" s="183">
        <v>956.46421686746987</v>
      </c>
      <c r="D318" s="182"/>
      <c r="E318" s="182"/>
      <c r="F318" s="47"/>
      <c r="G318" s="47"/>
      <c r="H318" s="47"/>
      <c r="I318" s="47"/>
    </row>
    <row r="319" spans="1:9" ht="15" customHeight="1" x14ac:dyDescent="0.3">
      <c r="A319" s="182">
        <v>85420</v>
      </c>
      <c r="B319" s="183">
        <v>4.6549502050380802</v>
      </c>
      <c r="C319" s="183">
        <v>1281.47133125</v>
      </c>
      <c r="D319" s="182"/>
      <c r="E319" s="182"/>
      <c r="F319" s="47"/>
      <c r="G319" s="47"/>
      <c r="H319" s="47"/>
      <c r="I319" s="47"/>
    </row>
    <row r="320" spans="1:9" ht="15" customHeight="1" x14ac:dyDescent="0.3">
      <c r="A320" s="182">
        <v>85420</v>
      </c>
      <c r="B320" s="183">
        <v>3.3518742442563498</v>
      </c>
      <c r="C320" s="183">
        <v>1401.784571428572</v>
      </c>
      <c r="D320" s="182"/>
      <c r="E320" s="182"/>
      <c r="F320" s="47"/>
      <c r="G320" s="47"/>
      <c r="H320" s="47"/>
      <c r="I320" s="47"/>
    </row>
    <row r="321" spans="1:9" ht="15" customHeight="1" x14ac:dyDescent="0.3">
      <c r="A321" s="182">
        <v>85420</v>
      </c>
      <c r="B321" s="183">
        <v>3.0372446936323598</v>
      </c>
      <c r="C321" s="183">
        <v>1072.848760330578</v>
      </c>
      <c r="D321" s="182"/>
      <c r="E321" s="182"/>
      <c r="F321" s="47"/>
      <c r="G321" s="47"/>
      <c r="H321" s="47"/>
      <c r="I321" s="47"/>
    </row>
    <row r="322" spans="1:9" ht="15" customHeight="1" x14ac:dyDescent="0.3">
      <c r="A322" s="182">
        <v>85420</v>
      </c>
      <c r="B322" s="183">
        <v>2.7872174590802801</v>
      </c>
      <c r="C322" s="183">
        <v>896.51005347593582</v>
      </c>
      <c r="D322" s="182"/>
      <c r="E322" s="182"/>
      <c r="F322" s="47"/>
      <c r="G322" s="47"/>
      <c r="H322" s="47"/>
      <c r="I322" s="47"/>
    </row>
    <row r="323" spans="1:9" ht="15" customHeight="1" x14ac:dyDescent="0.3">
      <c r="A323" s="182">
        <v>85420</v>
      </c>
      <c r="B323" s="183">
        <v>2.7744</v>
      </c>
      <c r="C323" s="183">
        <v>802.07489959839359</v>
      </c>
      <c r="D323" s="182"/>
      <c r="E323" s="182"/>
      <c r="F323" s="47"/>
      <c r="G323" s="47"/>
      <c r="H323" s="47"/>
      <c r="I323" s="47"/>
    </row>
    <row r="324" spans="1:9" ht="15" customHeight="1" x14ac:dyDescent="0.3">
      <c r="A324" s="182">
        <v>85420</v>
      </c>
      <c r="B324" s="183">
        <v>2.0472440944881898</v>
      </c>
      <c r="C324" s="183">
        <v>1331.749184100418</v>
      </c>
      <c r="D324" s="182"/>
      <c r="E324" s="182"/>
      <c r="F324" s="47"/>
      <c r="G324" s="47"/>
      <c r="H324" s="47"/>
      <c r="I324" s="47"/>
    </row>
    <row r="325" spans="1:9" ht="15" customHeight="1" x14ac:dyDescent="0.3">
      <c r="A325" s="182">
        <v>85329</v>
      </c>
      <c r="B325" s="183">
        <v>10.5752988047809</v>
      </c>
      <c r="C325" s="183">
        <v>1408.0662162162159</v>
      </c>
      <c r="D325" s="182"/>
      <c r="E325" s="182"/>
      <c r="F325" s="47"/>
      <c r="G325" s="47"/>
      <c r="H325" s="47"/>
      <c r="I325" s="47"/>
    </row>
    <row r="326" spans="1:9" ht="15" customHeight="1" x14ac:dyDescent="0.3">
      <c r="A326" s="182">
        <v>85321</v>
      </c>
      <c r="B326" s="183">
        <v>24.238213399503699</v>
      </c>
      <c r="C326" s="183">
        <v>1470.6819819819821</v>
      </c>
      <c r="D326" s="182"/>
      <c r="E326" s="182"/>
      <c r="F326" s="47"/>
      <c r="G326" s="47"/>
      <c r="H326" s="47"/>
      <c r="I326" s="47"/>
    </row>
    <row r="327" spans="1:9" ht="15" customHeight="1" x14ac:dyDescent="0.3">
      <c r="A327" s="182">
        <v>85321</v>
      </c>
      <c r="B327" s="183">
        <v>23.879919946631102</v>
      </c>
      <c r="C327" s="183">
        <v>1296.5456593406591</v>
      </c>
      <c r="D327" s="182"/>
      <c r="E327" s="182"/>
      <c r="F327" s="47"/>
      <c r="G327" s="47"/>
      <c r="H327" s="47"/>
      <c r="I327" s="47"/>
    </row>
    <row r="328" spans="1:9" ht="15" customHeight="1" x14ac:dyDescent="0.3">
      <c r="A328" s="182">
        <v>85321</v>
      </c>
      <c r="B328" s="183">
        <v>23.2</v>
      </c>
      <c r="C328" s="183">
        <v>1184.828490566038</v>
      </c>
      <c r="D328" s="182"/>
      <c r="E328" s="182"/>
      <c r="F328" s="47"/>
      <c r="G328" s="47"/>
      <c r="H328" s="47"/>
      <c r="I328" s="47"/>
    </row>
    <row r="329" spans="1:9" ht="15" customHeight="1" x14ac:dyDescent="0.3">
      <c r="A329" s="182">
        <v>85321</v>
      </c>
      <c r="B329" s="183">
        <v>21.084745762711901</v>
      </c>
      <c r="C329" s="183">
        <v>888.36591240875919</v>
      </c>
      <c r="D329" s="182"/>
      <c r="E329" s="182"/>
      <c r="F329" s="47"/>
      <c r="G329" s="47"/>
      <c r="H329" s="47"/>
      <c r="I329" s="47"/>
    </row>
    <row r="330" spans="1:9" ht="15" customHeight="1" x14ac:dyDescent="0.3">
      <c r="A330" s="182">
        <v>85321</v>
      </c>
      <c r="B330" s="183">
        <v>19.7199124726477</v>
      </c>
      <c r="C330" s="183">
        <v>1268.892888888889</v>
      </c>
      <c r="D330" s="182"/>
      <c r="E330" s="182"/>
      <c r="F330" s="47"/>
      <c r="G330" s="47"/>
      <c r="H330" s="47"/>
      <c r="I330" s="47"/>
    </row>
    <row r="331" spans="1:9" ht="15" customHeight="1" x14ac:dyDescent="0.3">
      <c r="A331" s="182">
        <v>85321</v>
      </c>
      <c r="B331" s="183">
        <v>18.1320085166785</v>
      </c>
      <c r="C331" s="183">
        <v>1281.1626666666671</v>
      </c>
      <c r="D331" s="182"/>
      <c r="E331" s="182"/>
      <c r="F331" s="47"/>
      <c r="G331" s="47"/>
      <c r="H331" s="47"/>
      <c r="I331" s="47"/>
    </row>
    <row r="332" spans="1:9" ht="15" customHeight="1" x14ac:dyDescent="0.3">
      <c r="A332" s="182">
        <v>85321</v>
      </c>
      <c r="B332" s="183">
        <v>17.257881972514099</v>
      </c>
      <c r="C332" s="183">
        <v>2089.310803571429</v>
      </c>
      <c r="D332" s="182"/>
      <c r="E332" s="182"/>
      <c r="F332" s="47"/>
      <c r="G332" s="47"/>
      <c r="H332" s="47"/>
      <c r="I332" s="47"/>
    </row>
    <row r="333" spans="1:9" ht="15" customHeight="1" x14ac:dyDescent="0.3">
      <c r="A333" s="182">
        <v>85321</v>
      </c>
      <c r="B333" s="183">
        <v>16.684996072270199</v>
      </c>
      <c r="C333" s="183">
        <v>1206.4140625</v>
      </c>
      <c r="D333" s="182"/>
      <c r="E333" s="182"/>
      <c r="F333" s="47"/>
      <c r="G333" s="47"/>
      <c r="H333" s="47"/>
      <c r="I333" s="47"/>
    </row>
    <row r="334" spans="1:9" ht="15" customHeight="1" x14ac:dyDescent="0.3">
      <c r="A334" s="182">
        <v>85321</v>
      </c>
      <c r="B334" s="183">
        <v>14.7541806020067</v>
      </c>
      <c r="C334" s="183">
        <v>946.83768595041317</v>
      </c>
      <c r="D334" s="182"/>
      <c r="E334" s="182"/>
      <c r="F334" s="47"/>
      <c r="G334" s="47"/>
      <c r="H334" s="47"/>
      <c r="I334" s="47"/>
    </row>
    <row r="335" spans="1:9" ht="15" customHeight="1" x14ac:dyDescent="0.3">
      <c r="A335" s="182">
        <v>85321</v>
      </c>
      <c r="B335" s="183">
        <v>14.130526315789499</v>
      </c>
      <c r="C335" s="183">
        <v>1284.288333333333</v>
      </c>
      <c r="D335" s="182"/>
      <c r="E335" s="182"/>
      <c r="F335" s="47"/>
      <c r="G335" s="47"/>
      <c r="H335" s="47"/>
      <c r="I335" s="47"/>
    </row>
    <row r="336" spans="1:9" ht="15" customHeight="1" x14ac:dyDescent="0.3">
      <c r="A336" s="182">
        <v>85321</v>
      </c>
      <c r="B336" s="183">
        <v>12.707462686567199</v>
      </c>
      <c r="C336" s="183">
        <v>1911.2870229007631</v>
      </c>
      <c r="D336" s="182"/>
      <c r="E336" s="182"/>
      <c r="F336" s="47"/>
      <c r="G336" s="47"/>
      <c r="H336" s="47"/>
      <c r="I336" s="47"/>
    </row>
    <row r="337" spans="1:9" ht="15" customHeight="1" x14ac:dyDescent="0.3">
      <c r="A337" s="182">
        <v>85321</v>
      </c>
      <c r="B337" s="183">
        <v>12.105600000000001</v>
      </c>
      <c r="C337" s="183">
        <v>1267.4449606299211</v>
      </c>
      <c r="D337" s="182"/>
      <c r="E337" s="182"/>
      <c r="F337" s="47"/>
      <c r="G337" s="47"/>
      <c r="H337" s="47"/>
      <c r="I337" s="47"/>
    </row>
    <row r="338" spans="1:9" ht="15" customHeight="1" x14ac:dyDescent="0.3">
      <c r="A338" s="182">
        <v>85321</v>
      </c>
      <c r="B338" s="183">
        <v>10.3185298621746</v>
      </c>
      <c r="C338" s="183">
        <v>1572.198524590164</v>
      </c>
      <c r="D338" s="182"/>
      <c r="E338" s="182"/>
      <c r="F338" s="47"/>
      <c r="G338" s="47"/>
      <c r="H338" s="47"/>
      <c r="I338" s="47"/>
    </row>
    <row r="339" spans="1:9" ht="15" customHeight="1" x14ac:dyDescent="0.3">
      <c r="A339" s="182">
        <v>85321</v>
      </c>
      <c r="B339" s="183">
        <v>9.8840816326530607</v>
      </c>
      <c r="C339" s="183">
        <v>779.0598290598291</v>
      </c>
      <c r="D339" s="182"/>
      <c r="E339" s="182"/>
      <c r="F339" s="47"/>
      <c r="G339" s="47"/>
      <c r="H339" s="47"/>
      <c r="I339" s="47"/>
    </row>
    <row r="340" spans="1:9" ht="15" customHeight="1" x14ac:dyDescent="0.3">
      <c r="A340" s="182">
        <v>85321</v>
      </c>
      <c r="B340" s="183">
        <v>9.6251874062968508</v>
      </c>
      <c r="C340" s="183">
        <v>1332.076744186046</v>
      </c>
      <c r="D340" s="182"/>
      <c r="E340" s="182"/>
      <c r="F340" s="47"/>
      <c r="G340" s="47"/>
      <c r="H340" s="47"/>
      <c r="I340" s="47"/>
    </row>
    <row r="341" spans="1:9" ht="15" customHeight="1" x14ac:dyDescent="0.3">
      <c r="A341" s="182">
        <v>85321</v>
      </c>
      <c r="B341" s="183">
        <v>9.46875</v>
      </c>
      <c r="C341" s="183">
        <v>922.0534640522875</v>
      </c>
      <c r="D341" s="182"/>
      <c r="E341" s="182"/>
      <c r="F341" s="47"/>
      <c r="G341" s="47"/>
      <c r="H341" s="47"/>
      <c r="I341" s="47"/>
    </row>
    <row r="342" spans="1:9" ht="15" customHeight="1" x14ac:dyDescent="0.3">
      <c r="A342" s="182">
        <v>85321</v>
      </c>
      <c r="B342" s="183">
        <v>9.0703448275862097</v>
      </c>
      <c r="C342" s="183">
        <v>1166.78598540146</v>
      </c>
      <c r="D342" s="182"/>
      <c r="E342" s="182"/>
      <c r="F342" s="47"/>
      <c r="G342" s="47"/>
      <c r="H342" s="47"/>
      <c r="I342" s="47"/>
    </row>
    <row r="343" spans="1:9" ht="15" customHeight="1" x14ac:dyDescent="0.3">
      <c r="A343" s="182">
        <v>85321</v>
      </c>
      <c r="B343" s="183">
        <v>8.8913857677902595</v>
      </c>
      <c r="C343" s="183">
        <v>1027.812662337662</v>
      </c>
      <c r="D343" s="182"/>
      <c r="E343" s="182"/>
      <c r="F343" s="47"/>
      <c r="G343" s="47"/>
      <c r="H343" s="47"/>
      <c r="I343" s="47"/>
    </row>
    <row r="344" spans="1:9" ht="15" customHeight="1" x14ac:dyDescent="0.3">
      <c r="A344" s="182">
        <v>85321</v>
      </c>
      <c r="B344" s="183">
        <v>8.1230769230769209</v>
      </c>
      <c r="C344" s="183">
        <v>1293.0400581395349</v>
      </c>
      <c r="D344" s="182"/>
      <c r="E344" s="182"/>
      <c r="F344" s="47"/>
      <c r="G344" s="47"/>
      <c r="H344" s="47"/>
      <c r="I344" s="47"/>
    </row>
    <row r="345" spans="1:9" ht="15" customHeight="1" x14ac:dyDescent="0.3">
      <c r="A345" s="182">
        <v>85321</v>
      </c>
      <c r="B345" s="183">
        <v>7.75516693163752</v>
      </c>
      <c r="C345" s="183">
        <v>890.74873949579842</v>
      </c>
      <c r="D345" s="182"/>
      <c r="E345" s="182"/>
      <c r="F345" s="47"/>
      <c r="G345" s="47"/>
      <c r="H345" s="47"/>
      <c r="I345" s="47"/>
    </row>
    <row r="346" spans="1:9" ht="15" customHeight="1" x14ac:dyDescent="0.3">
      <c r="A346" s="182">
        <v>85321</v>
      </c>
      <c r="B346" s="183">
        <v>6.8062654575432804</v>
      </c>
      <c r="C346" s="183">
        <v>997.18770833333338</v>
      </c>
      <c r="D346" s="182"/>
      <c r="E346" s="182"/>
      <c r="F346" s="47"/>
      <c r="G346" s="47"/>
      <c r="H346" s="47"/>
      <c r="I346" s="47"/>
    </row>
    <row r="347" spans="1:9" ht="15" customHeight="1" x14ac:dyDescent="0.3">
      <c r="A347" s="182">
        <v>85321</v>
      </c>
      <c r="B347" s="183">
        <v>3.7205987170349299</v>
      </c>
      <c r="C347" s="183">
        <v>972.41763358778633</v>
      </c>
      <c r="D347" s="182"/>
      <c r="E347" s="182"/>
      <c r="F347" s="47"/>
      <c r="G347" s="47"/>
      <c r="H347" s="47"/>
      <c r="I347" s="47"/>
    </row>
    <row r="348" spans="1:9" ht="15" customHeight="1" x14ac:dyDescent="0.3">
      <c r="A348" s="182">
        <v>85321</v>
      </c>
      <c r="B348" s="183">
        <v>1.3520050922978999</v>
      </c>
      <c r="C348" s="183">
        <v>809.75821192052979</v>
      </c>
      <c r="D348" s="182"/>
      <c r="E348" s="182"/>
      <c r="F348" s="47"/>
      <c r="G348" s="47"/>
      <c r="H348" s="47"/>
      <c r="I348" s="47"/>
    </row>
    <row r="349" spans="1:9" ht="15" customHeight="1" x14ac:dyDescent="0.3">
      <c r="A349" s="182">
        <v>85321</v>
      </c>
      <c r="B349" s="183">
        <v>1.32788711474192</v>
      </c>
      <c r="C349" s="183">
        <v>993.62186507936508</v>
      </c>
      <c r="D349" s="182"/>
      <c r="E349" s="182"/>
      <c r="F349" s="47"/>
      <c r="G349" s="47"/>
      <c r="H349" s="47"/>
      <c r="I349" s="47"/>
    </row>
    <row r="350" spans="1:9" ht="15" customHeight="1" x14ac:dyDescent="0.3">
      <c r="A350" s="182">
        <v>85310</v>
      </c>
      <c r="B350" s="183">
        <v>19.463163906339201</v>
      </c>
      <c r="C350" s="183">
        <v>1142.2314204545451</v>
      </c>
      <c r="D350" s="182"/>
      <c r="E350" s="182"/>
      <c r="F350" s="47"/>
      <c r="G350" s="47"/>
      <c r="H350" s="47"/>
      <c r="I350" s="47"/>
    </row>
    <row r="351" spans="1:9" ht="15" customHeight="1" x14ac:dyDescent="0.3">
      <c r="A351" s="182">
        <v>85310</v>
      </c>
      <c r="B351" s="183">
        <v>18.659459459459502</v>
      </c>
      <c r="C351" s="183">
        <v>1571.1648765432101</v>
      </c>
      <c r="D351" s="182"/>
      <c r="E351" s="182"/>
      <c r="F351" s="47"/>
      <c r="G351" s="47"/>
      <c r="H351" s="47"/>
      <c r="I351" s="47"/>
    </row>
    <row r="352" spans="1:9" ht="15" customHeight="1" x14ac:dyDescent="0.3">
      <c r="A352" s="182">
        <v>85310</v>
      </c>
      <c r="B352" s="183">
        <v>17.769795918367301</v>
      </c>
      <c r="C352" s="183">
        <v>1510.9214035087721</v>
      </c>
      <c r="D352" s="182"/>
      <c r="E352" s="182"/>
      <c r="F352" s="47"/>
      <c r="G352" s="47"/>
      <c r="H352" s="47"/>
      <c r="I352" s="47"/>
    </row>
    <row r="353" spans="1:9" ht="15" customHeight="1" x14ac:dyDescent="0.3">
      <c r="A353" s="182">
        <v>85310</v>
      </c>
      <c r="B353" s="183">
        <v>14.6666666666667</v>
      </c>
      <c r="C353" s="183">
        <v>954.13153225806445</v>
      </c>
      <c r="D353" s="182"/>
      <c r="E353" s="182"/>
      <c r="F353" s="47"/>
      <c r="G353" s="47"/>
      <c r="H353" s="47"/>
      <c r="I353" s="47"/>
    </row>
    <row r="354" spans="1:9" ht="15" customHeight="1" x14ac:dyDescent="0.3">
      <c r="A354" s="182">
        <v>85310</v>
      </c>
      <c r="B354" s="183">
        <v>13.005751848808501</v>
      </c>
      <c r="C354" s="183">
        <v>1132.76237704918</v>
      </c>
      <c r="D354" s="182"/>
      <c r="E354" s="182"/>
      <c r="F354" s="47"/>
      <c r="G354" s="47"/>
      <c r="H354" s="47"/>
      <c r="I354" s="47"/>
    </row>
    <row r="355" spans="1:9" ht="15" customHeight="1" x14ac:dyDescent="0.3">
      <c r="A355" s="182">
        <v>85310</v>
      </c>
      <c r="B355" s="183">
        <v>11.7030927835052</v>
      </c>
      <c r="C355" s="183">
        <v>1139.728389261745</v>
      </c>
      <c r="D355" s="182"/>
      <c r="E355" s="182"/>
      <c r="F355" s="47"/>
      <c r="G355" s="47"/>
      <c r="H355" s="47"/>
      <c r="I355" s="47"/>
    </row>
    <row r="356" spans="1:9" ht="15" customHeight="1" x14ac:dyDescent="0.3">
      <c r="A356" s="182">
        <v>85310</v>
      </c>
      <c r="B356" s="183">
        <v>11.034482758620699</v>
      </c>
      <c r="C356" s="183">
        <v>923.58207317073163</v>
      </c>
      <c r="D356" s="182"/>
      <c r="E356" s="182"/>
      <c r="F356" s="47"/>
      <c r="G356" s="47"/>
      <c r="H356" s="47"/>
      <c r="I356" s="47"/>
    </row>
    <row r="357" spans="1:9" ht="15" customHeight="1" x14ac:dyDescent="0.3">
      <c r="A357" s="182">
        <v>85310</v>
      </c>
      <c r="B357" s="183">
        <v>10.972972972973</v>
      </c>
      <c r="C357" s="183">
        <v>795.81784810126578</v>
      </c>
      <c r="D357" s="182"/>
      <c r="E357" s="182"/>
      <c r="F357" s="47"/>
      <c r="G357" s="47"/>
      <c r="H357" s="47"/>
      <c r="I357" s="47"/>
    </row>
    <row r="358" spans="1:9" ht="15" customHeight="1" x14ac:dyDescent="0.3">
      <c r="A358" s="182">
        <v>85310</v>
      </c>
      <c r="B358" s="183">
        <v>10.672189349112401</v>
      </c>
      <c r="C358" s="183">
        <v>1248.533618421053</v>
      </c>
      <c r="D358" s="182"/>
      <c r="E358" s="182"/>
      <c r="F358" s="47"/>
      <c r="G358" s="47"/>
      <c r="H358" s="47"/>
      <c r="I358" s="47"/>
    </row>
    <row r="359" spans="1:9" ht="15" customHeight="1" x14ac:dyDescent="0.3">
      <c r="A359" s="182">
        <v>85310</v>
      </c>
      <c r="B359" s="183">
        <v>10.272664359861601</v>
      </c>
      <c r="C359" s="183">
        <v>908.43379562043799</v>
      </c>
      <c r="D359" s="182"/>
      <c r="E359" s="182"/>
      <c r="F359" s="47"/>
      <c r="G359" s="47"/>
      <c r="H359" s="47"/>
      <c r="I359" s="47"/>
    </row>
    <row r="360" spans="1:9" ht="15" customHeight="1" x14ac:dyDescent="0.3">
      <c r="A360" s="182">
        <v>85310</v>
      </c>
      <c r="B360" s="183">
        <v>8.29820051413882</v>
      </c>
      <c r="C360" s="183">
        <v>1032.2853804347831</v>
      </c>
      <c r="D360" s="182"/>
      <c r="E360" s="182"/>
      <c r="F360" s="47"/>
      <c r="G360" s="47"/>
      <c r="H360" s="47"/>
      <c r="I360" s="47"/>
    </row>
    <row r="361" spans="1:9" ht="15" customHeight="1" x14ac:dyDescent="0.3">
      <c r="A361" s="182">
        <v>85310</v>
      </c>
      <c r="B361" s="183">
        <v>8.1942051683633501</v>
      </c>
      <c r="C361" s="183">
        <v>798.13456375838928</v>
      </c>
      <c r="D361" s="182"/>
      <c r="E361" s="182"/>
      <c r="F361" s="47"/>
      <c r="G361" s="47"/>
      <c r="H361" s="47"/>
      <c r="I361" s="47"/>
    </row>
    <row r="362" spans="1:9" ht="15" customHeight="1" x14ac:dyDescent="0.3">
      <c r="A362" s="182">
        <v>85310</v>
      </c>
      <c r="B362" s="183">
        <v>7.01123595505618</v>
      </c>
      <c r="C362" s="183">
        <v>751.69468749999999</v>
      </c>
      <c r="D362" s="182"/>
      <c r="E362" s="182"/>
      <c r="F362" s="47"/>
      <c r="G362" s="47"/>
      <c r="H362" s="47"/>
      <c r="I362" s="47"/>
    </row>
    <row r="363" spans="1:9" ht="15" customHeight="1" x14ac:dyDescent="0.3">
      <c r="A363" s="182">
        <v>85310</v>
      </c>
      <c r="B363" s="183">
        <v>2.5114155251141601</v>
      </c>
      <c r="C363" s="183">
        <v>908.13516393442615</v>
      </c>
      <c r="D363" s="182"/>
      <c r="E363" s="182"/>
      <c r="F363" s="47"/>
      <c r="G363" s="47"/>
      <c r="H363" s="47"/>
      <c r="I363" s="47"/>
    </row>
    <row r="364" spans="1:9" ht="15" customHeight="1" x14ac:dyDescent="0.3">
      <c r="A364" s="182">
        <v>85310</v>
      </c>
      <c r="B364" s="183">
        <v>1.1981132075471701</v>
      </c>
      <c r="C364" s="183">
        <v>840.85308270676694</v>
      </c>
      <c r="D364" s="182"/>
      <c r="E364" s="182"/>
      <c r="F364" s="47"/>
      <c r="G364" s="47"/>
      <c r="H364" s="47"/>
      <c r="I364" s="47"/>
    </row>
    <row r="365" spans="1:9" ht="15" customHeight="1" x14ac:dyDescent="0.3">
      <c r="A365" s="182">
        <v>85200</v>
      </c>
      <c r="B365" s="183">
        <v>26.133928571428601</v>
      </c>
      <c r="C365" s="183">
        <v>1780.6677235772361</v>
      </c>
      <c r="D365" s="182"/>
      <c r="E365" s="182"/>
      <c r="F365" s="47"/>
      <c r="G365" s="47"/>
      <c r="H365" s="47"/>
      <c r="I365" s="47"/>
    </row>
    <row r="366" spans="1:9" ht="15" customHeight="1" x14ac:dyDescent="0.3">
      <c r="A366" s="182">
        <v>85200</v>
      </c>
      <c r="B366" s="183">
        <v>25.062695924764899</v>
      </c>
      <c r="C366" s="183">
        <v>993.37666666666678</v>
      </c>
      <c r="D366" s="182"/>
      <c r="E366" s="182"/>
      <c r="F366" s="47"/>
      <c r="G366" s="47"/>
      <c r="H366" s="47"/>
      <c r="I366" s="47"/>
    </row>
    <row r="367" spans="1:9" ht="15" customHeight="1" x14ac:dyDescent="0.3">
      <c r="A367" s="182">
        <v>85200</v>
      </c>
      <c r="B367" s="183">
        <v>23.592592592592599</v>
      </c>
      <c r="C367" s="183">
        <v>1049.797708333333</v>
      </c>
      <c r="D367" s="182"/>
      <c r="E367" s="182"/>
      <c r="F367" s="47"/>
      <c r="G367" s="47"/>
      <c r="H367" s="47"/>
      <c r="I367" s="47"/>
    </row>
    <row r="368" spans="1:9" ht="15" customHeight="1" x14ac:dyDescent="0.3">
      <c r="A368" s="182">
        <v>85200</v>
      </c>
      <c r="B368" s="183">
        <v>22.259740259740301</v>
      </c>
      <c r="C368" s="183">
        <v>1141.777748344371</v>
      </c>
      <c r="D368" s="182"/>
      <c r="E368" s="182"/>
      <c r="F368" s="47"/>
      <c r="G368" s="47"/>
      <c r="H368" s="47"/>
      <c r="I368" s="47"/>
    </row>
    <row r="369" spans="1:9" ht="15" customHeight="1" x14ac:dyDescent="0.3">
      <c r="A369" s="182">
        <v>85200</v>
      </c>
      <c r="B369" s="183">
        <v>21.1034482758621</v>
      </c>
      <c r="C369" s="183">
        <v>1530.3201801801799</v>
      </c>
      <c r="D369" s="182"/>
      <c r="E369" s="182"/>
      <c r="F369" s="47"/>
      <c r="G369" s="47"/>
      <c r="H369" s="47"/>
      <c r="I369" s="47"/>
    </row>
    <row r="370" spans="1:9" ht="15" customHeight="1" x14ac:dyDescent="0.3">
      <c r="A370" s="182">
        <v>85200</v>
      </c>
      <c r="B370" s="183">
        <v>20.145510835913299</v>
      </c>
      <c r="C370" s="183">
        <v>899.82182608695643</v>
      </c>
      <c r="D370" s="182"/>
      <c r="E370" s="182"/>
      <c r="F370" s="47"/>
      <c r="G370" s="47"/>
      <c r="H370" s="47"/>
      <c r="I370" s="47"/>
    </row>
    <row r="371" spans="1:9" ht="15" customHeight="1" x14ac:dyDescent="0.3">
      <c r="A371" s="182">
        <v>85200</v>
      </c>
      <c r="B371" s="183">
        <v>20.094674556213</v>
      </c>
      <c r="C371" s="183">
        <v>921.15333333333331</v>
      </c>
      <c r="D371" s="182"/>
      <c r="E371" s="182"/>
      <c r="F371" s="47"/>
      <c r="G371" s="47"/>
      <c r="H371" s="47"/>
      <c r="I371" s="47"/>
    </row>
    <row r="372" spans="1:9" ht="15" customHeight="1" x14ac:dyDescent="0.3">
      <c r="A372" s="182">
        <v>85200</v>
      </c>
      <c r="B372" s="183">
        <v>19.3897364771151</v>
      </c>
      <c r="C372" s="183">
        <v>1105.8356164383561</v>
      </c>
      <c r="D372" s="182"/>
      <c r="E372" s="182"/>
      <c r="F372" s="47"/>
      <c r="G372" s="47"/>
      <c r="H372" s="47"/>
      <c r="I372" s="47"/>
    </row>
    <row r="373" spans="1:9" ht="15" customHeight="1" x14ac:dyDescent="0.3">
      <c r="A373" s="182">
        <v>85200</v>
      </c>
      <c r="B373" s="183">
        <v>19.080840229153399</v>
      </c>
      <c r="C373" s="183">
        <v>986.24581699346413</v>
      </c>
      <c r="D373" s="182"/>
      <c r="E373" s="182"/>
      <c r="F373" s="47"/>
      <c r="G373" s="47"/>
      <c r="H373" s="47"/>
      <c r="I373" s="47"/>
    </row>
    <row r="374" spans="1:9" ht="15" customHeight="1" x14ac:dyDescent="0.3">
      <c r="A374" s="182">
        <v>85200</v>
      </c>
      <c r="B374" s="183">
        <v>18.457757296467001</v>
      </c>
      <c r="C374" s="183">
        <v>950.70533333333333</v>
      </c>
      <c r="D374" s="182"/>
      <c r="E374" s="182"/>
      <c r="F374" s="47"/>
      <c r="G374" s="47"/>
      <c r="H374" s="47"/>
      <c r="I374" s="47"/>
    </row>
    <row r="375" spans="1:9" ht="15" customHeight="1" x14ac:dyDescent="0.3">
      <c r="A375" s="182">
        <v>85200</v>
      </c>
      <c r="B375" s="183">
        <v>18.421711899791202</v>
      </c>
      <c r="C375" s="183">
        <v>1155.817194244604</v>
      </c>
      <c r="D375" s="182"/>
      <c r="E375" s="182"/>
      <c r="F375" s="47"/>
      <c r="G375" s="47"/>
      <c r="H375" s="47"/>
      <c r="I375" s="47"/>
    </row>
    <row r="376" spans="1:9" ht="15" customHeight="1" x14ac:dyDescent="0.3">
      <c r="A376" s="182">
        <v>85200</v>
      </c>
      <c r="B376" s="183">
        <v>17.976359338061499</v>
      </c>
      <c r="C376" s="183">
        <v>1367.1325438596491</v>
      </c>
      <c r="D376" s="182"/>
      <c r="E376" s="182"/>
      <c r="F376" s="47"/>
      <c r="G376" s="47"/>
      <c r="H376" s="47"/>
      <c r="I376" s="47"/>
    </row>
    <row r="377" spans="1:9" ht="15" customHeight="1" x14ac:dyDescent="0.3">
      <c r="A377" s="182">
        <v>85200</v>
      </c>
      <c r="B377" s="183">
        <v>17.711370262390702</v>
      </c>
      <c r="C377" s="183">
        <v>1188.0915037593979</v>
      </c>
      <c r="D377" s="182"/>
      <c r="E377" s="182"/>
      <c r="F377" s="47"/>
      <c r="G377" s="47"/>
      <c r="H377" s="47"/>
      <c r="I377" s="47"/>
    </row>
    <row r="378" spans="1:9" ht="15" customHeight="1" x14ac:dyDescent="0.3">
      <c r="A378" s="182">
        <v>85200</v>
      </c>
      <c r="B378" s="183">
        <v>17.654036243822102</v>
      </c>
      <c r="C378" s="183">
        <v>983.5795412844036</v>
      </c>
      <c r="D378" s="182"/>
      <c r="E378" s="182"/>
      <c r="F378" s="47"/>
      <c r="G378" s="47"/>
      <c r="H378" s="47"/>
      <c r="I378" s="47"/>
    </row>
    <row r="379" spans="1:9" ht="15" customHeight="1" x14ac:dyDescent="0.3">
      <c r="A379" s="182">
        <v>85200</v>
      </c>
      <c r="B379" s="183">
        <v>16.710479573712298</v>
      </c>
      <c r="C379" s="183">
        <v>1022.521927710843</v>
      </c>
      <c r="D379" s="182"/>
      <c r="E379" s="182"/>
      <c r="F379" s="47"/>
      <c r="G379" s="47"/>
      <c r="H379" s="47"/>
      <c r="I379" s="47"/>
    </row>
    <row r="380" spans="1:9" ht="15" customHeight="1" x14ac:dyDescent="0.3">
      <c r="A380" s="182">
        <v>85200</v>
      </c>
      <c r="B380" s="183">
        <v>16.545454545454501</v>
      </c>
      <c r="C380" s="183">
        <v>899.64160305343512</v>
      </c>
      <c r="D380" s="182"/>
      <c r="E380" s="182"/>
      <c r="F380" s="47"/>
      <c r="G380" s="47"/>
      <c r="H380" s="47"/>
      <c r="I380" s="47"/>
    </row>
    <row r="381" spans="1:9" ht="15" customHeight="1" x14ac:dyDescent="0.3">
      <c r="A381" s="182">
        <v>85200</v>
      </c>
      <c r="B381" s="183">
        <v>16.4170616113744</v>
      </c>
      <c r="C381" s="183">
        <v>1147.7675968992251</v>
      </c>
      <c r="D381" s="182"/>
      <c r="E381" s="182"/>
      <c r="F381" s="47"/>
      <c r="G381" s="47"/>
      <c r="H381" s="47"/>
      <c r="I381" s="47"/>
    </row>
    <row r="382" spans="1:9" ht="15" customHeight="1" x14ac:dyDescent="0.3">
      <c r="A382" s="182">
        <v>85200</v>
      </c>
      <c r="B382" s="183">
        <v>15.9406968124537</v>
      </c>
      <c r="C382" s="183">
        <v>834.30576271186442</v>
      </c>
      <c r="D382" s="182"/>
      <c r="E382" s="182"/>
      <c r="F382" s="47"/>
      <c r="G382" s="47"/>
      <c r="H382" s="47"/>
      <c r="I382" s="47"/>
    </row>
    <row r="383" spans="1:9" ht="15" customHeight="1" x14ac:dyDescent="0.3">
      <c r="A383" s="182">
        <v>85200</v>
      </c>
      <c r="B383" s="183">
        <v>15.647058823529401</v>
      </c>
      <c r="C383" s="183">
        <v>1689.7361290322581</v>
      </c>
      <c r="D383" s="182"/>
      <c r="E383" s="182"/>
      <c r="F383" s="47"/>
      <c r="G383" s="47"/>
      <c r="H383" s="47"/>
      <c r="I383" s="47"/>
    </row>
    <row r="384" spans="1:9" ht="15" customHeight="1" x14ac:dyDescent="0.3">
      <c r="A384" s="182">
        <v>85200</v>
      </c>
      <c r="B384" s="183">
        <v>15.4686131386861</v>
      </c>
      <c r="C384" s="183">
        <v>1059.3627777777781</v>
      </c>
      <c r="D384" s="182"/>
      <c r="E384" s="182"/>
      <c r="F384" s="47"/>
      <c r="G384" s="47"/>
      <c r="H384" s="47"/>
      <c r="I384" s="47"/>
    </row>
    <row r="385" spans="1:9" ht="15" customHeight="1" x14ac:dyDescent="0.3">
      <c r="A385" s="182">
        <v>85200</v>
      </c>
      <c r="B385" s="183">
        <v>15.1994680851064</v>
      </c>
      <c r="C385" s="183">
        <v>973.96243589743597</v>
      </c>
      <c r="D385" s="182"/>
      <c r="E385" s="182"/>
      <c r="F385" s="47"/>
      <c r="G385" s="47"/>
      <c r="H385" s="47"/>
      <c r="I385" s="47"/>
    </row>
    <row r="386" spans="1:9" ht="15" customHeight="1" x14ac:dyDescent="0.3">
      <c r="A386" s="182">
        <v>85200</v>
      </c>
      <c r="B386" s="183">
        <v>15.149055283415001</v>
      </c>
      <c r="C386" s="183">
        <v>751.83977443609024</v>
      </c>
      <c r="D386" s="182"/>
      <c r="E386" s="182"/>
      <c r="F386" s="47"/>
      <c r="G386" s="47"/>
      <c r="H386" s="47"/>
      <c r="I386" s="47"/>
    </row>
    <row r="387" spans="1:9" ht="15" customHeight="1" x14ac:dyDescent="0.3">
      <c r="A387" s="182">
        <v>85200</v>
      </c>
      <c r="B387" s="183">
        <v>14.940867279894899</v>
      </c>
      <c r="C387" s="183">
        <v>885.04817567567568</v>
      </c>
      <c r="D387" s="182"/>
      <c r="E387" s="182"/>
      <c r="F387" s="47"/>
      <c r="G387" s="47"/>
      <c r="H387" s="47"/>
      <c r="I387" s="47"/>
    </row>
    <row r="388" spans="1:9" ht="15" customHeight="1" x14ac:dyDescent="0.3">
      <c r="A388" s="182">
        <v>85200</v>
      </c>
      <c r="B388" s="183">
        <v>14.968775020016</v>
      </c>
      <c r="C388" s="183">
        <v>919.9696212121213</v>
      </c>
      <c r="D388" s="182"/>
      <c r="E388" s="182"/>
      <c r="F388" s="47"/>
      <c r="G388" s="47"/>
      <c r="H388" s="47"/>
      <c r="I388" s="47"/>
    </row>
    <row r="389" spans="1:9" ht="15" customHeight="1" x14ac:dyDescent="0.3">
      <c r="A389" s="182">
        <v>85200</v>
      </c>
      <c r="B389" s="183">
        <v>14.1663286004057</v>
      </c>
      <c r="C389" s="183">
        <v>890.49321678321678</v>
      </c>
      <c r="D389" s="182"/>
      <c r="E389" s="182"/>
      <c r="F389" s="47"/>
      <c r="G389" s="47"/>
      <c r="H389" s="47"/>
      <c r="I389" s="47"/>
    </row>
    <row r="390" spans="1:9" ht="15" customHeight="1" x14ac:dyDescent="0.3">
      <c r="A390" s="182">
        <v>85200</v>
      </c>
      <c r="B390" s="183">
        <v>13.817211474316199</v>
      </c>
      <c r="C390" s="183">
        <v>844.13046511627908</v>
      </c>
      <c r="D390" s="182"/>
      <c r="E390" s="182"/>
      <c r="F390" s="47"/>
      <c r="G390" s="47"/>
      <c r="H390" s="47"/>
      <c r="I390" s="47"/>
    </row>
    <row r="391" spans="1:9" ht="15" customHeight="1" x14ac:dyDescent="0.3">
      <c r="A391" s="182">
        <v>85200</v>
      </c>
      <c r="B391" s="183">
        <v>13.5476635514019</v>
      </c>
      <c r="C391" s="183">
        <v>1026.0138961038961</v>
      </c>
      <c r="D391" s="182"/>
      <c r="E391" s="182"/>
      <c r="F391" s="47"/>
      <c r="G391" s="47"/>
      <c r="H391" s="47"/>
      <c r="I391" s="47"/>
    </row>
    <row r="392" spans="1:9" ht="15" customHeight="1" x14ac:dyDescent="0.3">
      <c r="A392" s="182">
        <v>85200</v>
      </c>
      <c r="B392" s="183">
        <v>13.506976744186</v>
      </c>
      <c r="C392" s="183">
        <v>857.25135593220341</v>
      </c>
      <c r="D392" s="182"/>
      <c r="E392" s="182"/>
      <c r="F392" s="47"/>
      <c r="G392" s="47"/>
      <c r="H392" s="47"/>
      <c r="I392" s="47"/>
    </row>
    <row r="393" spans="1:9" ht="15" customHeight="1" x14ac:dyDescent="0.3">
      <c r="A393" s="182">
        <v>85200</v>
      </c>
      <c r="B393" s="183">
        <v>13.285448916408701</v>
      </c>
      <c r="C393" s="183">
        <v>1192.3259060402679</v>
      </c>
      <c r="D393" s="182"/>
      <c r="E393" s="182"/>
      <c r="F393" s="47"/>
      <c r="G393" s="47"/>
      <c r="H393" s="47"/>
      <c r="I393" s="47"/>
    </row>
    <row r="394" spans="1:9" ht="15" customHeight="1" x14ac:dyDescent="0.3">
      <c r="A394" s="182">
        <v>85200</v>
      </c>
      <c r="B394" s="183">
        <v>13.1219512195122</v>
      </c>
      <c r="C394" s="183">
        <v>882.41553719008266</v>
      </c>
      <c r="D394" s="182"/>
      <c r="E394" s="182"/>
      <c r="F394" s="47"/>
      <c r="G394" s="47"/>
      <c r="H394" s="47"/>
      <c r="I394" s="47"/>
    </row>
    <row r="395" spans="1:9" ht="15" customHeight="1" x14ac:dyDescent="0.3">
      <c r="A395" s="182">
        <v>85200</v>
      </c>
      <c r="B395" s="183">
        <v>13.171284634760701</v>
      </c>
      <c r="C395" s="183">
        <v>1232.8332499999999</v>
      </c>
      <c r="D395" s="182"/>
      <c r="E395" s="182"/>
      <c r="F395" s="47"/>
      <c r="G395" s="47"/>
      <c r="H395" s="47"/>
      <c r="I395" s="47"/>
    </row>
    <row r="396" spans="1:9" ht="15" customHeight="1" x14ac:dyDescent="0.3">
      <c r="A396" s="182">
        <v>85200</v>
      </c>
      <c r="B396" s="183">
        <v>12.8766368022054</v>
      </c>
      <c r="C396" s="183">
        <v>921.28271428571429</v>
      </c>
      <c r="D396" s="182"/>
      <c r="E396" s="182"/>
      <c r="F396" s="47"/>
      <c r="G396" s="47"/>
      <c r="H396" s="47"/>
      <c r="I396" s="47"/>
    </row>
    <row r="397" spans="1:9" ht="15" customHeight="1" x14ac:dyDescent="0.3">
      <c r="A397" s="182">
        <v>85200</v>
      </c>
      <c r="B397" s="183">
        <v>12.7813163481953</v>
      </c>
      <c r="C397" s="183">
        <v>1168.6877692307689</v>
      </c>
      <c r="D397" s="182"/>
      <c r="E397" s="182"/>
      <c r="F397" s="47"/>
      <c r="G397" s="47"/>
      <c r="H397" s="47"/>
      <c r="I397" s="47"/>
    </row>
    <row r="398" spans="1:9" ht="15" customHeight="1" x14ac:dyDescent="0.3">
      <c r="A398" s="182">
        <v>85200</v>
      </c>
      <c r="B398" s="183">
        <v>12.4917257683215</v>
      </c>
      <c r="C398" s="183">
        <v>746.25518867924529</v>
      </c>
      <c r="D398" s="182"/>
      <c r="E398" s="182"/>
      <c r="F398" s="47"/>
      <c r="G398" s="47"/>
      <c r="H398" s="47"/>
      <c r="I398" s="47"/>
    </row>
    <row r="399" spans="1:9" ht="15" customHeight="1" x14ac:dyDescent="0.3">
      <c r="A399" s="182">
        <v>85200</v>
      </c>
      <c r="B399" s="183">
        <v>12.3157894736842</v>
      </c>
      <c r="C399" s="183">
        <v>1392.3659440559441</v>
      </c>
      <c r="D399" s="182"/>
      <c r="E399" s="182"/>
      <c r="F399" s="47"/>
      <c r="G399" s="47"/>
      <c r="H399" s="47"/>
      <c r="I399" s="47"/>
    </row>
    <row r="400" spans="1:9" ht="15" customHeight="1" x14ac:dyDescent="0.3">
      <c r="A400" s="182">
        <v>85200</v>
      </c>
      <c r="B400" s="183">
        <v>12.220039292730799</v>
      </c>
      <c r="C400" s="183">
        <v>1106.054347826087</v>
      </c>
      <c r="D400" s="182"/>
      <c r="E400" s="182"/>
      <c r="F400" s="47"/>
      <c r="G400" s="47"/>
      <c r="H400" s="47"/>
      <c r="I400" s="47"/>
    </row>
    <row r="401" spans="1:9" ht="15" customHeight="1" x14ac:dyDescent="0.3">
      <c r="A401" s="182">
        <v>85200</v>
      </c>
      <c r="B401" s="183">
        <v>12.1601186063751</v>
      </c>
      <c r="C401" s="183">
        <v>1306.7113888888889</v>
      </c>
      <c r="D401" s="182"/>
      <c r="E401" s="182"/>
      <c r="F401" s="47"/>
      <c r="G401" s="47"/>
      <c r="H401" s="47"/>
      <c r="I401" s="47"/>
    </row>
    <row r="402" spans="1:9" ht="15" customHeight="1" x14ac:dyDescent="0.3">
      <c r="A402" s="182">
        <v>85200</v>
      </c>
      <c r="B402" s="183">
        <v>10.834498834498801</v>
      </c>
      <c r="C402" s="183">
        <v>1146.1063934426229</v>
      </c>
      <c r="D402" s="182"/>
      <c r="E402" s="182"/>
      <c r="F402" s="47"/>
      <c r="G402" s="47"/>
      <c r="H402" s="47"/>
      <c r="I402" s="47"/>
    </row>
    <row r="403" spans="1:9" ht="15" customHeight="1" x14ac:dyDescent="0.3">
      <c r="A403" s="182">
        <v>85200</v>
      </c>
      <c r="B403" s="183">
        <v>10.9</v>
      </c>
      <c r="C403" s="183">
        <v>722.20283687943265</v>
      </c>
      <c r="D403" s="182"/>
      <c r="E403" s="182"/>
      <c r="F403" s="47"/>
      <c r="G403" s="47"/>
      <c r="H403" s="47"/>
      <c r="I403" s="47"/>
    </row>
    <row r="404" spans="1:9" ht="15" customHeight="1" x14ac:dyDescent="0.3">
      <c r="A404" s="182">
        <v>85200</v>
      </c>
      <c r="B404" s="183">
        <v>10.8653555219365</v>
      </c>
      <c r="C404" s="183">
        <v>788.73952380952392</v>
      </c>
      <c r="D404" s="182"/>
      <c r="E404" s="182"/>
      <c r="F404" s="47"/>
      <c r="G404" s="47"/>
      <c r="H404" s="47"/>
      <c r="I404" s="47"/>
    </row>
    <row r="405" spans="1:9" ht="15" customHeight="1" x14ac:dyDescent="0.3">
      <c r="A405" s="182">
        <v>85200</v>
      </c>
      <c r="B405" s="183">
        <v>10.7837837837838</v>
      </c>
      <c r="C405" s="183">
        <v>852.27015503875975</v>
      </c>
      <c r="D405" s="182"/>
      <c r="E405" s="182"/>
      <c r="F405" s="47"/>
      <c r="G405" s="47"/>
      <c r="H405" s="47"/>
      <c r="I405" s="47"/>
    </row>
    <row r="406" spans="1:9" ht="15" customHeight="1" x14ac:dyDescent="0.3">
      <c r="A406" s="182">
        <v>85200</v>
      </c>
      <c r="B406" s="183">
        <v>10.7726199842644</v>
      </c>
      <c r="C406" s="183">
        <v>1000.076695652174</v>
      </c>
      <c r="D406" s="182"/>
      <c r="E406" s="182"/>
      <c r="F406" s="47"/>
      <c r="G406" s="47"/>
      <c r="H406" s="47"/>
      <c r="I406" s="47"/>
    </row>
    <row r="407" spans="1:9" ht="15" customHeight="1" x14ac:dyDescent="0.3">
      <c r="A407" s="182">
        <v>85200</v>
      </c>
      <c r="B407" s="183">
        <v>10.6347305389222</v>
      </c>
      <c r="C407" s="183">
        <v>962.2552671755725</v>
      </c>
      <c r="D407" s="182"/>
      <c r="E407" s="182"/>
      <c r="F407" s="47"/>
      <c r="G407" s="47"/>
      <c r="H407" s="47"/>
      <c r="I407" s="47"/>
    </row>
    <row r="408" spans="1:9" ht="15" customHeight="1" x14ac:dyDescent="0.3">
      <c r="A408" s="182">
        <v>85200</v>
      </c>
      <c r="B408" s="183">
        <v>10.558139534883701</v>
      </c>
      <c r="C408" s="183">
        <v>973.50830601092889</v>
      </c>
      <c r="D408" s="182"/>
      <c r="E408" s="182"/>
      <c r="F408" s="47"/>
      <c r="G408" s="47"/>
      <c r="H408" s="47"/>
      <c r="I408" s="47"/>
    </row>
    <row r="409" spans="1:9" ht="15" customHeight="1" x14ac:dyDescent="0.3">
      <c r="A409" s="182">
        <v>85200</v>
      </c>
      <c r="B409" s="183">
        <v>10.4237288135593</v>
      </c>
      <c r="C409" s="183">
        <v>787.15837837837842</v>
      </c>
      <c r="D409" s="182"/>
      <c r="E409" s="182"/>
      <c r="F409" s="47"/>
      <c r="G409" s="47"/>
      <c r="H409" s="47"/>
      <c r="I409" s="47"/>
    </row>
    <row r="410" spans="1:9" ht="15" customHeight="1" x14ac:dyDescent="0.3">
      <c r="A410" s="182">
        <v>85200</v>
      </c>
      <c r="B410" s="183">
        <v>10.303341902313599</v>
      </c>
      <c r="C410" s="183">
        <v>636.64147058823528</v>
      </c>
      <c r="D410" s="182"/>
      <c r="E410" s="182"/>
      <c r="F410" s="47"/>
      <c r="G410" s="47"/>
      <c r="H410" s="47"/>
      <c r="I410" s="47"/>
    </row>
    <row r="411" spans="1:9" ht="15" customHeight="1" x14ac:dyDescent="0.3">
      <c r="A411" s="182">
        <v>85200</v>
      </c>
      <c r="B411" s="183">
        <v>10.302868579052699</v>
      </c>
      <c r="C411" s="183">
        <v>819.6401369863014</v>
      </c>
      <c r="D411" s="182"/>
      <c r="E411" s="182"/>
      <c r="F411" s="47"/>
      <c r="G411" s="47"/>
      <c r="H411" s="47"/>
      <c r="I411" s="47"/>
    </row>
    <row r="412" spans="1:9" ht="15" customHeight="1" x14ac:dyDescent="0.3">
      <c r="A412" s="182">
        <v>85200</v>
      </c>
      <c r="B412" s="183">
        <v>10.2955665024631</v>
      </c>
      <c r="C412" s="183">
        <v>935.10284615384614</v>
      </c>
      <c r="D412" s="182"/>
      <c r="E412" s="182"/>
      <c r="F412" s="47"/>
      <c r="G412" s="47"/>
      <c r="H412" s="47"/>
      <c r="I412" s="47"/>
    </row>
    <row r="413" spans="1:9" ht="15" customHeight="1" x14ac:dyDescent="0.3">
      <c r="A413" s="182">
        <v>85200</v>
      </c>
      <c r="B413" s="183">
        <v>10.1952755905512</v>
      </c>
      <c r="C413" s="183">
        <v>816.65968253968254</v>
      </c>
      <c r="D413" s="182"/>
      <c r="E413" s="182"/>
      <c r="F413" s="47"/>
      <c r="G413" s="47"/>
      <c r="H413" s="47"/>
      <c r="I413" s="47"/>
    </row>
    <row r="414" spans="1:9" ht="15" customHeight="1" x14ac:dyDescent="0.3">
      <c r="A414" s="182">
        <v>85200</v>
      </c>
      <c r="B414" s="183">
        <v>10.2789968652038</v>
      </c>
      <c r="C414" s="183">
        <v>1348.842053571429</v>
      </c>
      <c r="D414" s="182"/>
      <c r="E414" s="182"/>
      <c r="F414" s="47"/>
      <c r="G414" s="47"/>
      <c r="H414" s="47"/>
      <c r="I414" s="47"/>
    </row>
    <row r="415" spans="1:9" ht="15" customHeight="1" x14ac:dyDescent="0.3">
      <c r="A415" s="182">
        <v>85200</v>
      </c>
      <c r="B415" s="183">
        <v>10.241545893719801</v>
      </c>
      <c r="C415" s="183">
        <v>1911.698580246913</v>
      </c>
      <c r="D415" s="182"/>
      <c r="E415" s="182"/>
      <c r="F415" s="47"/>
      <c r="G415" s="47"/>
      <c r="H415" s="47"/>
      <c r="I415" s="47"/>
    </row>
    <row r="416" spans="1:9" ht="15" customHeight="1" x14ac:dyDescent="0.3">
      <c r="A416" s="182">
        <v>85200</v>
      </c>
      <c r="B416" s="183">
        <v>10.2347949080622</v>
      </c>
      <c r="C416" s="183">
        <v>931.67961538461543</v>
      </c>
      <c r="D416" s="182"/>
      <c r="E416" s="182"/>
      <c r="F416" s="47"/>
      <c r="G416" s="47"/>
      <c r="H416" s="47"/>
      <c r="I416" s="47"/>
    </row>
    <row r="417" spans="1:9" ht="15" customHeight="1" x14ac:dyDescent="0.3">
      <c r="A417" s="182">
        <v>85200</v>
      </c>
      <c r="B417" s="183">
        <v>10.203342618384401</v>
      </c>
      <c r="C417" s="183">
        <v>1017.645657894737</v>
      </c>
      <c r="D417" s="182"/>
      <c r="E417" s="182"/>
      <c r="F417" s="47"/>
      <c r="G417" s="47"/>
      <c r="H417" s="47"/>
      <c r="I417" s="47"/>
    </row>
    <row r="418" spans="1:9" ht="15" customHeight="1" x14ac:dyDescent="0.3">
      <c r="A418" s="182">
        <v>85200</v>
      </c>
      <c r="B418" s="183">
        <v>10.0841121495327</v>
      </c>
      <c r="C418" s="183">
        <v>641.1262307692308</v>
      </c>
      <c r="D418" s="182"/>
      <c r="E418" s="182"/>
      <c r="F418" s="47"/>
      <c r="G418" s="47"/>
      <c r="H418" s="47"/>
      <c r="I418" s="47"/>
    </row>
    <row r="419" spans="1:9" ht="15" customHeight="1" x14ac:dyDescent="0.3">
      <c r="A419" s="182">
        <v>85200</v>
      </c>
      <c r="B419" s="183">
        <v>9.6659436008676796</v>
      </c>
      <c r="C419" s="183">
        <v>871.13363636363636</v>
      </c>
      <c r="D419" s="182"/>
      <c r="E419" s="182"/>
      <c r="F419" s="47"/>
      <c r="G419" s="47"/>
      <c r="H419" s="47"/>
      <c r="I419" s="47"/>
    </row>
    <row r="420" spans="1:9" ht="15" customHeight="1" x14ac:dyDescent="0.3">
      <c r="A420" s="182">
        <v>85200</v>
      </c>
      <c r="B420" s="183">
        <v>8.9184993531694694</v>
      </c>
      <c r="C420" s="183">
        <v>884.52272727272725</v>
      </c>
      <c r="D420" s="182"/>
      <c r="E420" s="182"/>
      <c r="F420" s="47"/>
      <c r="G420" s="47"/>
      <c r="H420" s="47"/>
      <c r="I420" s="47"/>
    </row>
    <row r="421" spans="1:9" ht="15" customHeight="1" x14ac:dyDescent="0.3">
      <c r="A421" s="182">
        <v>85200</v>
      </c>
      <c r="B421" s="183">
        <v>8.9574803149606304</v>
      </c>
      <c r="C421" s="183">
        <v>1188.31347107438</v>
      </c>
      <c r="D421" s="182"/>
      <c r="E421" s="182"/>
      <c r="F421" s="47"/>
      <c r="G421" s="47"/>
      <c r="H421" s="47"/>
      <c r="I421" s="47"/>
    </row>
    <row r="422" spans="1:9" ht="15" customHeight="1" x14ac:dyDescent="0.3">
      <c r="A422" s="182">
        <v>85200</v>
      </c>
      <c r="B422" s="183">
        <v>8.9276807980049906</v>
      </c>
      <c r="C422" s="183">
        <v>1662.746422018349</v>
      </c>
      <c r="D422" s="182"/>
      <c r="E422" s="182"/>
      <c r="F422" s="47"/>
      <c r="G422" s="47"/>
      <c r="H422" s="47"/>
      <c r="I422" s="47"/>
    </row>
    <row r="423" spans="1:9" ht="15" customHeight="1" x14ac:dyDescent="0.3">
      <c r="A423" s="182">
        <v>85200</v>
      </c>
      <c r="B423" s="183">
        <v>8.8477905073649801</v>
      </c>
      <c r="C423" s="183">
        <v>846.41049180327866</v>
      </c>
      <c r="D423" s="182"/>
      <c r="E423" s="182"/>
      <c r="F423" s="47"/>
      <c r="G423" s="47"/>
      <c r="H423" s="47"/>
      <c r="I423" s="47"/>
    </row>
    <row r="424" spans="1:9" ht="15" customHeight="1" x14ac:dyDescent="0.3">
      <c r="A424" s="182">
        <v>85200</v>
      </c>
      <c r="B424" s="183">
        <v>8.8229665071770302</v>
      </c>
      <c r="C424" s="183">
        <v>939.33418181818172</v>
      </c>
      <c r="D424" s="182"/>
      <c r="E424" s="182"/>
      <c r="F424" s="47"/>
      <c r="G424" s="47"/>
      <c r="H424" s="47"/>
      <c r="I424" s="47"/>
    </row>
    <row r="425" spans="1:9" ht="15" customHeight="1" x14ac:dyDescent="0.3">
      <c r="A425" s="182">
        <v>85200</v>
      </c>
      <c r="B425" s="183">
        <v>8.7060583395661908</v>
      </c>
      <c r="C425" s="183">
        <v>809.79007999999999</v>
      </c>
      <c r="D425" s="182"/>
      <c r="E425" s="182"/>
      <c r="F425" s="47"/>
      <c r="G425" s="47"/>
      <c r="H425" s="47"/>
      <c r="I425" s="47"/>
    </row>
    <row r="426" spans="1:9" ht="15" customHeight="1" x14ac:dyDescent="0.3">
      <c r="A426" s="182">
        <v>85200</v>
      </c>
      <c r="B426" s="183">
        <v>8.6148531951640805</v>
      </c>
      <c r="C426" s="183">
        <v>876.43091463414646</v>
      </c>
      <c r="D426" s="182"/>
      <c r="E426" s="182"/>
      <c r="F426" s="47"/>
      <c r="G426" s="47"/>
      <c r="H426" s="47"/>
      <c r="I426" s="47"/>
    </row>
    <row r="427" spans="1:9" ht="15" customHeight="1" x14ac:dyDescent="0.3">
      <c r="A427" s="182">
        <v>85200</v>
      </c>
      <c r="B427" s="183">
        <v>8.58003346346905</v>
      </c>
      <c r="C427" s="183">
        <v>810.27747311827954</v>
      </c>
      <c r="D427" s="182"/>
      <c r="E427" s="182"/>
      <c r="F427" s="47"/>
      <c r="G427" s="47"/>
      <c r="H427" s="47"/>
      <c r="I427" s="47"/>
    </row>
    <row r="428" spans="1:9" ht="15" customHeight="1" x14ac:dyDescent="0.3">
      <c r="A428" s="182">
        <v>85200</v>
      </c>
      <c r="B428" s="183">
        <v>8.1009174311926593</v>
      </c>
      <c r="C428" s="183">
        <v>1328.409915966387</v>
      </c>
      <c r="D428" s="182"/>
      <c r="E428" s="182"/>
      <c r="F428" s="47"/>
      <c r="G428" s="47"/>
      <c r="H428" s="47"/>
      <c r="I428" s="47"/>
    </row>
    <row r="429" spans="1:9" ht="15" customHeight="1" x14ac:dyDescent="0.3">
      <c r="A429" s="182">
        <v>85200</v>
      </c>
      <c r="B429" s="183">
        <v>8.0056899004267397</v>
      </c>
      <c r="C429" s="183">
        <v>952.64350746268656</v>
      </c>
      <c r="D429" s="182"/>
      <c r="E429" s="182"/>
      <c r="F429" s="47"/>
      <c r="G429" s="47"/>
      <c r="H429" s="47"/>
      <c r="I429" s="47"/>
    </row>
    <row r="430" spans="1:9" ht="15" customHeight="1" x14ac:dyDescent="0.3">
      <c r="A430" s="182">
        <v>85200</v>
      </c>
      <c r="B430" s="183">
        <v>7.76842105263158</v>
      </c>
      <c r="C430" s="183">
        <v>907.26049999999998</v>
      </c>
      <c r="D430" s="182"/>
      <c r="E430" s="182"/>
      <c r="F430" s="47"/>
      <c r="G430" s="47"/>
      <c r="H430" s="47"/>
      <c r="I430" s="47"/>
    </row>
    <row r="431" spans="1:9" ht="15" customHeight="1" x14ac:dyDescent="0.3">
      <c r="A431" s="182">
        <v>85200</v>
      </c>
      <c r="B431" s="183">
        <v>7.47982062780269</v>
      </c>
      <c r="C431" s="183">
        <v>1085.1058677685951</v>
      </c>
      <c r="D431" s="182"/>
      <c r="E431" s="182"/>
      <c r="F431" s="47"/>
      <c r="G431" s="47"/>
      <c r="H431" s="47"/>
      <c r="I431" s="47"/>
    </row>
    <row r="432" spans="1:9" ht="15" customHeight="1" x14ac:dyDescent="0.3">
      <c r="A432" s="182">
        <v>85200</v>
      </c>
      <c r="B432" s="183">
        <v>7.2323943661971803</v>
      </c>
      <c r="C432" s="183">
        <v>1113.340463576159</v>
      </c>
      <c r="D432" s="182"/>
      <c r="E432" s="182"/>
      <c r="F432" s="47"/>
      <c r="G432" s="47"/>
      <c r="H432" s="47"/>
      <c r="I432" s="47"/>
    </row>
    <row r="433" spans="1:9" ht="15" customHeight="1" x14ac:dyDescent="0.3">
      <c r="A433" s="182">
        <v>85200</v>
      </c>
      <c r="B433" s="183">
        <v>7.1966053748232</v>
      </c>
      <c r="C433" s="183">
        <v>1112.032105263158</v>
      </c>
      <c r="D433" s="182"/>
      <c r="E433" s="182"/>
      <c r="F433" s="47"/>
      <c r="G433" s="47"/>
      <c r="H433" s="47"/>
      <c r="I433" s="47"/>
    </row>
    <row r="434" spans="1:9" ht="15" customHeight="1" x14ac:dyDescent="0.3">
      <c r="A434" s="182">
        <v>85200</v>
      </c>
      <c r="B434" s="183">
        <v>6.9875640087783504</v>
      </c>
      <c r="C434" s="183">
        <v>755.54631901840492</v>
      </c>
      <c r="D434" s="182"/>
      <c r="E434" s="182"/>
      <c r="F434" s="47"/>
      <c r="G434" s="47"/>
      <c r="H434" s="47"/>
      <c r="I434" s="47"/>
    </row>
    <row r="435" spans="1:9" ht="15" customHeight="1" x14ac:dyDescent="0.3">
      <c r="A435" s="182">
        <v>85200</v>
      </c>
      <c r="B435" s="183">
        <v>6.8673978065802599</v>
      </c>
      <c r="C435" s="183">
        <v>795.91213114754089</v>
      </c>
      <c r="D435" s="182"/>
      <c r="E435" s="182"/>
      <c r="F435" s="47"/>
      <c r="G435" s="47"/>
      <c r="H435" s="47"/>
      <c r="I435" s="47"/>
    </row>
    <row r="436" spans="1:9" ht="15" customHeight="1" x14ac:dyDescent="0.3">
      <c r="A436" s="182">
        <v>85200</v>
      </c>
      <c r="B436" s="183">
        <v>6.6102389078498298</v>
      </c>
      <c r="C436" s="183">
        <v>1039.9377443609019</v>
      </c>
      <c r="D436" s="182"/>
      <c r="E436" s="182"/>
      <c r="F436" s="47"/>
      <c r="G436" s="47"/>
      <c r="H436" s="47"/>
      <c r="I436" s="47"/>
    </row>
    <row r="437" spans="1:9" ht="15" customHeight="1" x14ac:dyDescent="0.3">
      <c r="A437" s="182">
        <v>85200</v>
      </c>
      <c r="B437" s="183">
        <v>6.2721563154221904</v>
      </c>
      <c r="C437" s="183">
        <v>895.73937888198759</v>
      </c>
      <c r="D437" s="182"/>
      <c r="E437" s="182"/>
      <c r="F437" s="47"/>
      <c r="G437" s="47"/>
      <c r="H437" s="47"/>
      <c r="I437" s="47"/>
    </row>
    <row r="438" spans="1:9" ht="15" customHeight="1" x14ac:dyDescent="0.3">
      <c r="A438" s="182">
        <v>85200</v>
      </c>
      <c r="B438" s="183">
        <v>6.0578034682080899</v>
      </c>
      <c r="C438" s="183">
        <v>1021.464965986395</v>
      </c>
      <c r="D438" s="182"/>
      <c r="E438" s="182"/>
      <c r="F438" s="47"/>
      <c r="G438" s="47"/>
      <c r="H438" s="47"/>
      <c r="I438" s="47"/>
    </row>
    <row r="439" spans="1:9" ht="15" customHeight="1" x14ac:dyDescent="0.3">
      <c r="A439" s="182">
        <v>85200</v>
      </c>
      <c r="B439" s="183">
        <v>5.6136539953452296</v>
      </c>
      <c r="C439" s="183">
        <v>741.30485294117648</v>
      </c>
      <c r="D439" s="182"/>
      <c r="E439" s="182"/>
      <c r="F439" s="47"/>
      <c r="G439" s="47"/>
      <c r="H439" s="47"/>
      <c r="I439" s="47"/>
    </row>
    <row r="440" spans="1:9" ht="15" customHeight="1" x14ac:dyDescent="0.3">
      <c r="A440" s="182">
        <v>85200</v>
      </c>
      <c r="B440" s="183">
        <v>5.4909090909090903</v>
      </c>
      <c r="C440" s="183">
        <v>1209.6095614035089</v>
      </c>
      <c r="D440" s="182"/>
      <c r="E440" s="182"/>
      <c r="F440" s="47"/>
      <c r="G440" s="47"/>
      <c r="H440" s="47"/>
      <c r="I440" s="47"/>
    </row>
    <row r="441" spans="1:9" ht="15" customHeight="1" x14ac:dyDescent="0.3">
      <c r="A441" s="182">
        <v>85200</v>
      </c>
      <c r="B441" s="183">
        <v>5.3509727626459096</v>
      </c>
      <c r="C441" s="183">
        <v>742.19852112676062</v>
      </c>
      <c r="D441" s="182"/>
      <c r="E441" s="182"/>
      <c r="F441" s="47"/>
      <c r="G441" s="47"/>
      <c r="H441" s="47"/>
      <c r="I441" s="47"/>
    </row>
    <row r="442" spans="1:9" ht="15" customHeight="1" x14ac:dyDescent="0.3">
      <c r="A442" s="182">
        <v>85200</v>
      </c>
      <c r="B442" s="183">
        <v>4.7946228528752801</v>
      </c>
      <c r="C442" s="183">
        <v>735.37410958904104</v>
      </c>
      <c r="D442" s="182"/>
      <c r="E442" s="182"/>
      <c r="F442" s="47"/>
      <c r="G442" s="47"/>
      <c r="H442" s="47"/>
      <c r="I442" s="47"/>
    </row>
    <row r="443" spans="1:9" ht="15" customHeight="1" x14ac:dyDescent="0.3">
      <c r="A443" s="182">
        <v>85200</v>
      </c>
      <c r="B443" s="183">
        <v>4.7740863787375396</v>
      </c>
      <c r="C443" s="183">
        <v>1493.971372549019</v>
      </c>
      <c r="D443" s="182"/>
      <c r="E443" s="182"/>
      <c r="F443" s="47"/>
      <c r="G443" s="47"/>
      <c r="H443" s="47"/>
      <c r="I443" s="47"/>
    </row>
    <row r="444" spans="1:9" ht="15" customHeight="1" x14ac:dyDescent="0.3">
      <c r="A444" s="182">
        <v>85200</v>
      </c>
      <c r="B444" s="183">
        <v>4.5443786982248504</v>
      </c>
      <c r="C444" s="183">
        <v>1059.8474534161489</v>
      </c>
      <c r="D444" s="182"/>
      <c r="E444" s="182"/>
      <c r="F444" s="47"/>
      <c r="G444" s="47"/>
      <c r="H444" s="47"/>
      <c r="I444" s="47"/>
    </row>
    <row r="445" spans="1:9" ht="15" customHeight="1" x14ac:dyDescent="0.3">
      <c r="A445" s="182">
        <v>85200</v>
      </c>
      <c r="B445" s="183">
        <v>4.3636363636363598</v>
      </c>
      <c r="C445" s="183">
        <v>742.73203821656057</v>
      </c>
      <c r="D445" s="182"/>
      <c r="E445" s="182"/>
      <c r="F445" s="47"/>
      <c r="G445" s="47"/>
      <c r="H445" s="47"/>
      <c r="I445" s="47"/>
    </row>
    <row r="446" spans="1:9" ht="15" customHeight="1" x14ac:dyDescent="0.3">
      <c r="A446" s="182">
        <v>85200</v>
      </c>
      <c r="B446" s="183">
        <v>3.9682997118155598</v>
      </c>
      <c r="C446" s="183">
        <v>994.41708955223896</v>
      </c>
      <c r="D446" s="182"/>
      <c r="E446" s="182"/>
      <c r="F446" s="47"/>
      <c r="G446" s="47"/>
      <c r="H446" s="47"/>
      <c r="I446" s="47"/>
    </row>
    <row r="447" spans="1:9" ht="15" customHeight="1" x14ac:dyDescent="0.3">
      <c r="A447" s="182">
        <v>85200</v>
      </c>
      <c r="B447" s="183">
        <v>3.75454545454545</v>
      </c>
      <c r="C447" s="183">
        <v>718.11658333333332</v>
      </c>
      <c r="D447" s="182"/>
      <c r="E447" s="182"/>
      <c r="F447" s="47"/>
      <c r="G447" s="47"/>
      <c r="H447" s="47"/>
      <c r="I447" s="47"/>
    </row>
    <row r="448" spans="1:9" ht="15" customHeight="1" x14ac:dyDescent="0.3">
      <c r="A448" s="182">
        <v>85200</v>
      </c>
      <c r="B448" s="183">
        <v>3.65473684210526</v>
      </c>
      <c r="C448" s="183">
        <v>798.18821705426353</v>
      </c>
      <c r="D448" s="182"/>
      <c r="E448" s="182"/>
      <c r="F448" s="47"/>
      <c r="G448" s="47"/>
      <c r="H448" s="47"/>
      <c r="I448" s="47"/>
    </row>
    <row r="449" spans="1:9" ht="15" customHeight="1" x14ac:dyDescent="0.3">
      <c r="A449" s="182">
        <v>85200</v>
      </c>
      <c r="B449" s="183">
        <v>2.5675265553869502</v>
      </c>
      <c r="C449" s="183">
        <v>622.67921739130441</v>
      </c>
      <c r="D449" s="182"/>
      <c r="E449" s="182"/>
      <c r="F449" s="47"/>
      <c r="G449" s="47"/>
      <c r="H449" s="47"/>
      <c r="I449" s="47"/>
    </row>
    <row r="450" spans="1:9" ht="15" customHeight="1" x14ac:dyDescent="0.3">
      <c r="A450" s="182">
        <v>85200</v>
      </c>
      <c r="B450" s="183">
        <v>1.6136230182031699</v>
      </c>
      <c r="C450" s="183">
        <v>646.73497109826599</v>
      </c>
      <c r="D450" s="182"/>
      <c r="E450" s="182"/>
      <c r="F450" s="47"/>
      <c r="G450" s="47"/>
      <c r="H450" s="47"/>
      <c r="I450" s="47"/>
    </row>
    <row r="451" spans="1:9" ht="15" customHeight="1" x14ac:dyDescent="0.3">
      <c r="A451" s="182">
        <v>85100</v>
      </c>
      <c r="B451" s="183">
        <v>20.144067796610202</v>
      </c>
      <c r="C451" s="183">
        <v>1727.74753968254</v>
      </c>
      <c r="D451" s="182"/>
      <c r="E451" s="182"/>
      <c r="F451" s="47"/>
      <c r="G451" s="47"/>
      <c r="H451" s="47"/>
      <c r="I451" s="47"/>
    </row>
    <row r="452" spans="1:9" ht="15" customHeight="1" x14ac:dyDescent="0.3">
      <c r="A452" s="182">
        <v>85100</v>
      </c>
      <c r="B452" s="183">
        <v>17.1550632911392</v>
      </c>
      <c r="C452" s="183">
        <v>1053.907741935484</v>
      </c>
      <c r="D452" s="182"/>
      <c r="E452" s="182"/>
      <c r="F452" s="47"/>
      <c r="G452" s="47"/>
      <c r="H452" s="47"/>
      <c r="I452" s="47"/>
    </row>
    <row r="453" spans="1:9" ht="15" customHeight="1" x14ac:dyDescent="0.3">
      <c r="A453" s="182">
        <v>85100</v>
      </c>
      <c r="B453" s="183">
        <v>15.0820215410108</v>
      </c>
      <c r="C453" s="183">
        <v>1096.888272727273</v>
      </c>
      <c r="D453" s="182"/>
      <c r="E453" s="182"/>
      <c r="F453" s="47"/>
      <c r="G453" s="47"/>
      <c r="H453" s="47"/>
      <c r="I453" s="47"/>
    </row>
    <row r="454" spans="1:9" ht="15" customHeight="1" x14ac:dyDescent="0.3">
      <c r="A454" s="182">
        <v>85100</v>
      </c>
      <c r="B454" s="183">
        <v>13.5191815856777</v>
      </c>
      <c r="C454" s="183">
        <v>1336.388344370861</v>
      </c>
      <c r="D454" s="182"/>
      <c r="E454" s="182"/>
      <c r="F454" s="47"/>
      <c r="G454" s="47"/>
      <c r="H454" s="47"/>
      <c r="I454" s="47"/>
    </row>
    <row r="455" spans="1:9" ht="15" customHeight="1" x14ac:dyDescent="0.3">
      <c r="A455" s="182">
        <v>85100</v>
      </c>
      <c r="B455" s="183">
        <v>11.3065224738087</v>
      </c>
      <c r="C455" s="183">
        <v>1182.265389830508</v>
      </c>
      <c r="D455" s="182"/>
      <c r="E455" s="182"/>
      <c r="F455" s="47"/>
      <c r="G455" s="47"/>
      <c r="H455" s="47"/>
      <c r="I455" s="47"/>
    </row>
    <row r="456" spans="1:9" ht="15" customHeight="1" x14ac:dyDescent="0.3">
      <c r="A456" s="182">
        <v>84300</v>
      </c>
      <c r="B456" s="183">
        <v>15.6360932511044</v>
      </c>
      <c r="C456" s="183">
        <v>1192.1247912161041</v>
      </c>
      <c r="D456" s="182"/>
      <c r="E456" s="182"/>
      <c r="F456" s="47"/>
      <c r="G456" s="47"/>
      <c r="H456" s="47"/>
      <c r="I456" s="47"/>
    </row>
    <row r="457" spans="1:9" ht="15" customHeight="1" x14ac:dyDescent="0.3">
      <c r="A457" s="182">
        <v>84300</v>
      </c>
      <c r="B457" s="183">
        <v>10.5762628538654</v>
      </c>
      <c r="C457" s="183">
        <v>1086.7818381742741</v>
      </c>
      <c r="D457" s="182"/>
      <c r="E457" s="182"/>
      <c r="F457" s="47"/>
      <c r="G457" s="47"/>
      <c r="H457" s="47"/>
      <c r="I457" s="47"/>
    </row>
    <row r="458" spans="1:9" ht="15" customHeight="1" x14ac:dyDescent="0.3">
      <c r="A458" s="182">
        <v>84300</v>
      </c>
      <c r="B458" s="183">
        <v>8.1712899483176908</v>
      </c>
      <c r="C458" s="183">
        <v>749.19748362956034</v>
      </c>
      <c r="D458" s="182"/>
      <c r="E458" s="182"/>
      <c r="F458" s="47"/>
      <c r="G458" s="47"/>
      <c r="H458" s="47"/>
      <c r="I458" s="47"/>
    </row>
    <row r="459" spans="1:9" ht="15" customHeight="1" x14ac:dyDescent="0.3">
      <c r="A459" s="182">
        <v>84300</v>
      </c>
      <c r="B459" s="183">
        <v>6.3749391332575902</v>
      </c>
      <c r="C459" s="183">
        <v>753.85775686673458</v>
      </c>
      <c r="D459" s="182"/>
      <c r="E459" s="182"/>
      <c r="F459" s="47"/>
      <c r="G459" s="47"/>
      <c r="H459" s="47"/>
      <c r="I459" s="47"/>
    </row>
    <row r="460" spans="1:9" ht="15" customHeight="1" x14ac:dyDescent="0.3">
      <c r="A460" s="182">
        <v>84250</v>
      </c>
      <c r="B460" s="183">
        <v>16.462863293864402</v>
      </c>
      <c r="C460" s="183">
        <v>694.2131051344744</v>
      </c>
      <c r="D460" s="182"/>
      <c r="E460" s="182"/>
      <c r="F460" s="47"/>
      <c r="G460" s="47"/>
      <c r="H460" s="47"/>
      <c r="I460" s="47"/>
    </row>
    <row r="461" spans="1:9" ht="15" customHeight="1" x14ac:dyDescent="0.3">
      <c r="A461" s="182">
        <v>84250</v>
      </c>
      <c r="B461" s="183">
        <v>7.0716723549488103</v>
      </c>
      <c r="C461" s="183">
        <v>679.58983333333333</v>
      </c>
      <c r="D461" s="182"/>
      <c r="E461" s="182"/>
      <c r="F461" s="47"/>
      <c r="G461" s="47"/>
      <c r="H461" s="47"/>
      <c r="I461" s="47"/>
    </row>
    <row r="462" spans="1:9" ht="15" customHeight="1" x14ac:dyDescent="0.3">
      <c r="A462" s="182">
        <v>84230</v>
      </c>
      <c r="B462" s="183">
        <v>20.216949152542401</v>
      </c>
      <c r="C462" s="183">
        <v>1110.7339033457249</v>
      </c>
      <c r="D462" s="182"/>
      <c r="E462" s="182"/>
      <c r="F462" s="47"/>
      <c r="G462" s="47"/>
      <c r="H462" s="47"/>
      <c r="I462" s="47"/>
    </row>
    <row r="463" spans="1:9" ht="15" customHeight="1" x14ac:dyDescent="0.3">
      <c r="A463" s="182">
        <v>84230</v>
      </c>
      <c r="B463" s="183">
        <v>17.2072138387928</v>
      </c>
      <c r="C463" s="183">
        <v>1012.187410358566</v>
      </c>
      <c r="D463" s="182"/>
      <c r="E463" s="182"/>
      <c r="F463" s="47"/>
      <c r="G463" s="47"/>
      <c r="H463" s="47"/>
      <c r="I463" s="47"/>
    </row>
    <row r="464" spans="1:9" ht="15" customHeight="1" x14ac:dyDescent="0.3">
      <c r="A464" s="182">
        <v>84230</v>
      </c>
      <c r="B464" s="183">
        <v>16.115197164377498</v>
      </c>
      <c r="C464" s="183">
        <v>1496.5439461883409</v>
      </c>
      <c r="D464" s="182"/>
      <c r="E464" s="182"/>
      <c r="F464" s="47"/>
      <c r="G464" s="47"/>
      <c r="H464" s="47"/>
      <c r="I464" s="47"/>
    </row>
    <row r="465" spans="1:9" ht="15" customHeight="1" x14ac:dyDescent="0.3">
      <c r="A465" s="182">
        <v>84230</v>
      </c>
      <c r="B465" s="183">
        <v>15.6760330578512</v>
      </c>
      <c r="C465" s="183">
        <v>1599.386777777778</v>
      </c>
      <c r="D465" s="182"/>
      <c r="E465" s="182"/>
      <c r="F465" s="47"/>
      <c r="G465" s="47"/>
      <c r="H465" s="47"/>
      <c r="I465" s="47"/>
    </row>
    <row r="466" spans="1:9" ht="15" customHeight="1" x14ac:dyDescent="0.3">
      <c r="A466" s="182">
        <v>84230</v>
      </c>
      <c r="B466" s="183">
        <v>15.672461116194</v>
      </c>
      <c r="C466" s="183">
        <v>972.93128813559315</v>
      </c>
      <c r="D466" s="182"/>
      <c r="E466" s="182"/>
      <c r="F466" s="47"/>
      <c r="G466" s="47"/>
      <c r="H466" s="47"/>
      <c r="I466" s="47"/>
    </row>
    <row r="467" spans="1:9" ht="15" customHeight="1" x14ac:dyDescent="0.3">
      <c r="A467" s="182">
        <v>84230</v>
      </c>
      <c r="B467" s="183">
        <v>13.9052419354839</v>
      </c>
      <c r="C467" s="183">
        <v>1161.3310493827159</v>
      </c>
      <c r="D467" s="182"/>
      <c r="E467" s="182"/>
      <c r="F467" s="47"/>
      <c r="G467" s="47"/>
      <c r="H467" s="47"/>
      <c r="I467" s="47"/>
    </row>
    <row r="468" spans="1:9" ht="15" customHeight="1" x14ac:dyDescent="0.3">
      <c r="A468" s="182">
        <v>84230</v>
      </c>
      <c r="B468" s="183">
        <v>13.6747028862479</v>
      </c>
      <c r="C468" s="183">
        <v>898.13982425307552</v>
      </c>
      <c r="D468" s="182"/>
      <c r="E468" s="182"/>
      <c r="F468" s="47"/>
      <c r="G468" s="47"/>
      <c r="H468" s="47"/>
      <c r="I468" s="47"/>
    </row>
    <row r="469" spans="1:9" ht="15" customHeight="1" x14ac:dyDescent="0.3">
      <c r="A469" s="182">
        <v>84230</v>
      </c>
      <c r="B469" s="183">
        <v>13.622266401590499</v>
      </c>
      <c r="C469" s="183">
        <v>669.13170634920641</v>
      </c>
      <c r="D469" s="182"/>
      <c r="E469" s="182"/>
      <c r="F469" s="47"/>
      <c r="G469" s="47"/>
      <c r="H469" s="47"/>
      <c r="I469" s="47"/>
    </row>
    <row r="470" spans="1:9" ht="15" customHeight="1" x14ac:dyDescent="0.3">
      <c r="A470" s="182">
        <v>84230</v>
      </c>
      <c r="B470" s="183">
        <v>12.330400227079201</v>
      </c>
      <c r="C470" s="183">
        <v>1023.719184952978</v>
      </c>
      <c r="D470" s="182"/>
      <c r="E470" s="182"/>
      <c r="F470" s="47"/>
      <c r="G470" s="47"/>
      <c r="H470" s="47"/>
      <c r="I470" s="47"/>
    </row>
    <row r="471" spans="1:9" ht="15" customHeight="1" x14ac:dyDescent="0.3">
      <c r="A471" s="182">
        <v>84230</v>
      </c>
      <c r="B471" s="183">
        <v>11.4479663394109</v>
      </c>
      <c r="C471" s="183">
        <v>1208.017369727047</v>
      </c>
      <c r="D471" s="182"/>
      <c r="E471" s="182"/>
      <c r="F471" s="47"/>
      <c r="G471" s="47"/>
      <c r="H471" s="47"/>
      <c r="I471" s="47"/>
    </row>
    <row r="472" spans="1:9" ht="15" customHeight="1" x14ac:dyDescent="0.3">
      <c r="A472" s="182">
        <v>84230</v>
      </c>
      <c r="B472" s="183">
        <v>11.1648351648352</v>
      </c>
      <c r="C472" s="183">
        <v>1103.5860714285709</v>
      </c>
      <c r="D472" s="182"/>
      <c r="E472" s="182"/>
      <c r="F472" s="47"/>
      <c r="G472" s="47"/>
      <c r="H472" s="47"/>
      <c r="I472" s="47"/>
    </row>
    <row r="473" spans="1:9" ht="15" customHeight="1" x14ac:dyDescent="0.3">
      <c r="A473" s="182">
        <v>84230</v>
      </c>
      <c r="B473" s="183">
        <v>11.1241640011631</v>
      </c>
      <c r="C473" s="183">
        <v>832.54</v>
      </c>
      <c r="D473" s="182"/>
      <c r="E473" s="182"/>
      <c r="F473" s="47"/>
      <c r="G473" s="47"/>
      <c r="H473" s="47"/>
      <c r="I473" s="47"/>
    </row>
    <row r="474" spans="1:9" ht="15" customHeight="1" x14ac:dyDescent="0.3">
      <c r="A474" s="182">
        <v>84230</v>
      </c>
      <c r="B474" s="183">
        <v>10.8661417322835</v>
      </c>
      <c r="C474" s="183">
        <v>1221.7879912663759</v>
      </c>
      <c r="D474" s="182"/>
      <c r="E474" s="182"/>
      <c r="F474" s="47"/>
      <c r="G474" s="47"/>
      <c r="H474" s="47"/>
      <c r="I474" s="47"/>
    </row>
    <row r="475" spans="1:9" ht="15" customHeight="1" x14ac:dyDescent="0.3">
      <c r="A475" s="182">
        <v>84230</v>
      </c>
      <c r="B475" s="183">
        <v>10.3330625507717</v>
      </c>
      <c r="C475" s="183">
        <v>964.66262260127939</v>
      </c>
      <c r="D475" s="182"/>
      <c r="E475" s="182"/>
      <c r="F475" s="47"/>
      <c r="G475" s="47"/>
      <c r="H475" s="47"/>
      <c r="I475" s="47"/>
    </row>
    <row r="476" spans="1:9" ht="15" customHeight="1" x14ac:dyDescent="0.3">
      <c r="A476" s="182">
        <v>84230</v>
      </c>
      <c r="B476" s="183">
        <v>10.217224030778301</v>
      </c>
      <c r="C476" s="183">
        <v>1005.443010380623</v>
      </c>
      <c r="D476" s="182"/>
      <c r="E476" s="182"/>
      <c r="F476" s="47"/>
      <c r="G476" s="47"/>
      <c r="H476" s="47"/>
      <c r="I476" s="47"/>
    </row>
    <row r="477" spans="1:9" ht="15" customHeight="1" x14ac:dyDescent="0.3">
      <c r="A477" s="182">
        <v>84230</v>
      </c>
      <c r="B477" s="183">
        <v>10.0212765957447</v>
      </c>
      <c r="C477" s="183">
        <v>857.03828220858895</v>
      </c>
      <c r="D477" s="182"/>
      <c r="E477" s="182"/>
      <c r="F477" s="47"/>
      <c r="G477" s="47"/>
      <c r="H477" s="47"/>
      <c r="I477" s="47"/>
    </row>
    <row r="478" spans="1:9" ht="15" customHeight="1" x14ac:dyDescent="0.3">
      <c r="A478" s="182">
        <v>84230</v>
      </c>
      <c r="B478" s="183">
        <v>9.7764277035236908</v>
      </c>
      <c r="C478" s="183">
        <v>1250.0264864864871</v>
      </c>
      <c r="D478" s="182"/>
      <c r="E478" s="182"/>
      <c r="F478" s="47"/>
      <c r="G478" s="47"/>
      <c r="H478" s="47"/>
      <c r="I478" s="47"/>
    </row>
    <row r="479" spans="1:9" ht="15" customHeight="1" x14ac:dyDescent="0.3">
      <c r="A479" s="182">
        <v>84230</v>
      </c>
      <c r="B479" s="183">
        <v>9.6053067993366508</v>
      </c>
      <c r="C479" s="183">
        <v>1016.113203592814</v>
      </c>
      <c r="D479" s="182"/>
      <c r="E479" s="182"/>
      <c r="F479" s="47"/>
      <c r="G479" s="47"/>
      <c r="H479" s="47"/>
      <c r="I479" s="47"/>
    </row>
    <row r="480" spans="1:9" ht="15" customHeight="1" x14ac:dyDescent="0.3">
      <c r="A480" s="182">
        <v>84230</v>
      </c>
      <c r="B480" s="183">
        <v>9.3220518244315205</v>
      </c>
      <c r="C480" s="183">
        <v>860.76718562874248</v>
      </c>
      <c r="D480" s="182"/>
      <c r="E480" s="182"/>
      <c r="F480" s="47"/>
      <c r="G480" s="47"/>
      <c r="H480" s="47"/>
      <c r="I480" s="47"/>
    </row>
    <row r="481" spans="1:9" ht="15" customHeight="1" x14ac:dyDescent="0.3">
      <c r="A481" s="182">
        <v>84230</v>
      </c>
      <c r="B481" s="183">
        <v>9.1559109080525403</v>
      </c>
      <c r="C481" s="183">
        <v>1043.6658467741941</v>
      </c>
      <c r="D481" s="182"/>
      <c r="E481" s="182"/>
      <c r="F481" s="47"/>
      <c r="G481" s="47"/>
      <c r="H481" s="47"/>
      <c r="I481" s="47"/>
    </row>
    <row r="482" spans="1:9" ht="15" customHeight="1" x14ac:dyDescent="0.3">
      <c r="A482" s="182">
        <v>84230</v>
      </c>
      <c r="B482" s="183">
        <v>8.9776071657069707</v>
      </c>
      <c r="C482" s="183">
        <v>1006.8144347826091</v>
      </c>
      <c r="D482" s="182"/>
      <c r="E482" s="182"/>
      <c r="F482" s="47"/>
      <c r="G482" s="47"/>
      <c r="H482" s="47"/>
      <c r="I482" s="47"/>
    </row>
    <row r="483" spans="1:9" ht="15" customHeight="1" x14ac:dyDescent="0.3">
      <c r="A483" s="182">
        <v>84230</v>
      </c>
      <c r="B483" s="183">
        <v>8.5764558022622506</v>
      </c>
      <c r="C483" s="183">
        <v>613.24908132530118</v>
      </c>
      <c r="D483" s="182"/>
      <c r="E483" s="182"/>
      <c r="F483" s="47"/>
      <c r="G483" s="47"/>
      <c r="H483" s="47"/>
      <c r="I483" s="47"/>
    </row>
    <row r="484" spans="1:9" ht="15" customHeight="1" x14ac:dyDescent="0.3">
      <c r="A484" s="182">
        <v>84230</v>
      </c>
      <c r="B484" s="183">
        <v>8.6120434353405706</v>
      </c>
      <c r="C484" s="183">
        <v>1151.4247272727271</v>
      </c>
      <c r="D484" s="182"/>
      <c r="E484" s="182"/>
      <c r="F484" s="47"/>
      <c r="G484" s="47"/>
      <c r="H484" s="47"/>
      <c r="I484" s="47"/>
    </row>
    <row r="485" spans="1:9" ht="15" customHeight="1" x14ac:dyDescent="0.3">
      <c r="A485" s="182">
        <v>84230</v>
      </c>
      <c r="B485" s="183">
        <v>8.16526610644258</v>
      </c>
      <c r="C485" s="183">
        <v>799.33598513011157</v>
      </c>
      <c r="D485" s="182"/>
      <c r="E485" s="182"/>
      <c r="F485" s="47"/>
      <c r="G485" s="47"/>
      <c r="H485" s="47"/>
      <c r="I485" s="47"/>
    </row>
    <row r="486" spans="1:9" ht="15" customHeight="1" x14ac:dyDescent="0.3">
      <c r="A486" s="182">
        <v>84230</v>
      </c>
      <c r="B486" s="183">
        <v>8.2095084609186095</v>
      </c>
      <c r="C486" s="183">
        <v>783.19674796747961</v>
      </c>
      <c r="D486" s="182"/>
      <c r="E486" s="182"/>
      <c r="F486" s="47"/>
      <c r="G486" s="47"/>
      <c r="H486" s="47"/>
      <c r="I486" s="47"/>
    </row>
    <row r="487" spans="1:9" ht="15" customHeight="1" x14ac:dyDescent="0.3">
      <c r="A487" s="182">
        <v>84230</v>
      </c>
      <c r="B487" s="183">
        <v>7.9134615384615401</v>
      </c>
      <c r="C487" s="183">
        <v>1160.3459689922479</v>
      </c>
      <c r="D487" s="182"/>
      <c r="E487" s="182"/>
      <c r="F487" s="47"/>
      <c r="G487" s="47"/>
      <c r="H487" s="47"/>
      <c r="I487" s="47"/>
    </row>
    <row r="488" spans="1:9" ht="15" customHeight="1" x14ac:dyDescent="0.3">
      <c r="A488" s="182">
        <v>84230</v>
      </c>
      <c r="B488" s="183">
        <v>7.9527494908350302</v>
      </c>
      <c r="C488" s="183">
        <v>1087.0827253218879</v>
      </c>
      <c r="D488" s="182"/>
      <c r="E488" s="182"/>
      <c r="F488" s="47"/>
      <c r="G488" s="47"/>
      <c r="H488" s="47"/>
      <c r="I488" s="47"/>
    </row>
    <row r="489" spans="1:9" ht="15" customHeight="1" x14ac:dyDescent="0.3">
      <c r="A489" s="182">
        <v>84230</v>
      </c>
      <c r="B489" s="183">
        <v>7.6937463471654004</v>
      </c>
      <c r="C489" s="183">
        <v>879.96241106719367</v>
      </c>
      <c r="D489" s="182"/>
      <c r="E489" s="182"/>
      <c r="F489" s="47"/>
      <c r="G489" s="47"/>
      <c r="H489" s="47"/>
      <c r="I489" s="47"/>
    </row>
    <row r="490" spans="1:9" ht="15" customHeight="1" x14ac:dyDescent="0.3">
      <c r="A490" s="182">
        <v>84230</v>
      </c>
      <c r="B490" s="183">
        <v>7.7635627530364397</v>
      </c>
      <c r="C490" s="183">
        <v>941.65754716981121</v>
      </c>
      <c r="D490" s="182"/>
      <c r="E490" s="182"/>
      <c r="F490" s="47"/>
      <c r="G490" s="47"/>
      <c r="H490" s="47"/>
      <c r="I490" s="47"/>
    </row>
    <row r="491" spans="1:9" ht="15" customHeight="1" x14ac:dyDescent="0.3">
      <c r="A491" s="182">
        <v>84230</v>
      </c>
      <c r="B491" s="183">
        <v>7.4888162197514703</v>
      </c>
      <c r="C491" s="183">
        <v>673.4770297029703</v>
      </c>
      <c r="D491" s="182"/>
      <c r="E491" s="182"/>
      <c r="F491" s="47"/>
      <c r="G491" s="47"/>
      <c r="H491" s="47"/>
      <c r="I491" s="47"/>
    </row>
    <row r="492" spans="1:9" ht="15" customHeight="1" x14ac:dyDescent="0.3">
      <c r="A492" s="182">
        <v>84230</v>
      </c>
      <c r="B492" s="183">
        <v>7.1988388969521004</v>
      </c>
      <c r="C492" s="183">
        <v>1039.6520707070711</v>
      </c>
      <c r="D492" s="182"/>
      <c r="E492" s="182"/>
      <c r="F492" s="47"/>
      <c r="G492" s="47"/>
      <c r="H492" s="47"/>
      <c r="I492" s="47"/>
    </row>
    <row r="493" spans="1:9" ht="15" customHeight="1" x14ac:dyDescent="0.3">
      <c r="A493" s="182">
        <v>84230</v>
      </c>
      <c r="B493" s="183">
        <v>7.0340681362725404</v>
      </c>
      <c r="C493" s="183">
        <v>1141.1642073170731</v>
      </c>
      <c r="D493" s="182"/>
      <c r="E493" s="182"/>
      <c r="F493" s="47"/>
      <c r="G493" s="47"/>
      <c r="H493" s="47"/>
      <c r="I493" s="47"/>
    </row>
    <row r="494" spans="1:9" ht="15" customHeight="1" x14ac:dyDescent="0.3">
      <c r="A494" s="182">
        <v>84230</v>
      </c>
      <c r="B494" s="183">
        <v>6.6608821402747704</v>
      </c>
      <c r="C494" s="183">
        <v>685.19960462287099</v>
      </c>
      <c r="D494" s="182"/>
      <c r="E494" s="182"/>
      <c r="F494" s="47"/>
      <c r="G494" s="47"/>
      <c r="H494" s="47"/>
      <c r="I494" s="47"/>
    </row>
    <row r="495" spans="1:9" ht="15" customHeight="1" x14ac:dyDescent="0.3">
      <c r="A495" s="182">
        <v>84230</v>
      </c>
      <c r="B495" s="183">
        <v>6.5756563245823401</v>
      </c>
      <c r="C495" s="183">
        <v>1188.4622099447511</v>
      </c>
      <c r="D495" s="182"/>
      <c r="E495" s="182"/>
      <c r="F495" s="47"/>
      <c r="G495" s="47"/>
      <c r="H495" s="47"/>
      <c r="I495" s="47"/>
    </row>
    <row r="496" spans="1:9" ht="15" customHeight="1" x14ac:dyDescent="0.3">
      <c r="A496" s="182">
        <v>84230</v>
      </c>
      <c r="B496" s="183">
        <v>6.5218476903870197</v>
      </c>
      <c r="C496" s="183">
        <v>1124.0787795275589</v>
      </c>
      <c r="D496" s="182"/>
      <c r="E496" s="182"/>
      <c r="F496" s="47"/>
      <c r="G496" s="47"/>
      <c r="H496" s="47"/>
      <c r="I496" s="47"/>
    </row>
    <row r="497" spans="1:9" ht="15" customHeight="1" x14ac:dyDescent="0.3">
      <c r="A497" s="182">
        <v>84230</v>
      </c>
      <c r="B497" s="183">
        <v>6.4716494845360799</v>
      </c>
      <c r="C497" s="183">
        <v>712.64204976303324</v>
      </c>
      <c r="D497" s="182"/>
      <c r="E497" s="182"/>
      <c r="F497" s="47"/>
      <c r="G497" s="47"/>
      <c r="H497" s="47"/>
      <c r="I497" s="47"/>
    </row>
    <row r="498" spans="1:9" ht="15" customHeight="1" x14ac:dyDescent="0.3">
      <c r="A498" s="182">
        <v>84230</v>
      </c>
      <c r="B498" s="183">
        <v>6.1055555555555596</v>
      </c>
      <c r="C498" s="183">
        <v>694.66167372881353</v>
      </c>
      <c r="D498" s="182"/>
      <c r="E498" s="182"/>
      <c r="F498" s="47"/>
      <c r="G498" s="47"/>
      <c r="H498" s="47"/>
      <c r="I498" s="47"/>
    </row>
    <row r="499" spans="1:9" ht="15" customHeight="1" x14ac:dyDescent="0.3">
      <c r="A499" s="182">
        <v>84230</v>
      </c>
      <c r="B499" s="183">
        <v>5.9959866220735796</v>
      </c>
      <c r="C499" s="183">
        <v>912.90804780876488</v>
      </c>
      <c r="D499" s="182"/>
      <c r="E499" s="182"/>
      <c r="F499" s="47"/>
      <c r="G499" s="47"/>
      <c r="H499" s="47"/>
      <c r="I499" s="47"/>
    </row>
    <row r="500" spans="1:9" ht="15" customHeight="1" x14ac:dyDescent="0.3">
      <c r="A500" s="182">
        <v>84230</v>
      </c>
      <c r="B500" s="183">
        <v>5.7901801483574697</v>
      </c>
      <c r="C500" s="183">
        <v>1101.7625</v>
      </c>
      <c r="D500" s="182"/>
      <c r="E500" s="182"/>
      <c r="F500" s="47"/>
      <c r="G500" s="47"/>
      <c r="H500" s="47"/>
      <c r="I500" s="47"/>
    </row>
    <row r="501" spans="1:9" ht="15" customHeight="1" x14ac:dyDescent="0.3">
      <c r="A501" s="182">
        <v>84230</v>
      </c>
      <c r="B501" s="183">
        <v>5.7234726688102899</v>
      </c>
      <c r="C501" s="183">
        <v>737.20580645161283</v>
      </c>
      <c r="D501" s="182"/>
      <c r="E501" s="182"/>
      <c r="F501" s="47"/>
      <c r="G501" s="47"/>
      <c r="H501" s="47"/>
      <c r="I501" s="47"/>
    </row>
    <row r="502" spans="1:9" ht="15" customHeight="1" x14ac:dyDescent="0.3">
      <c r="A502" s="182">
        <v>84230</v>
      </c>
      <c r="B502" s="183">
        <v>5.7065637065637098</v>
      </c>
      <c r="C502" s="183">
        <v>1177.0857142857139</v>
      </c>
      <c r="D502" s="182"/>
      <c r="E502" s="182"/>
      <c r="F502" s="47"/>
      <c r="G502" s="47"/>
      <c r="H502" s="47"/>
      <c r="I502" s="47"/>
    </row>
    <row r="503" spans="1:9" ht="15" customHeight="1" x14ac:dyDescent="0.3">
      <c r="A503" s="182">
        <v>84230</v>
      </c>
      <c r="B503" s="183">
        <v>5.1107205623901599</v>
      </c>
      <c r="C503" s="183">
        <v>587.27182017543862</v>
      </c>
      <c r="D503" s="182"/>
      <c r="E503" s="182"/>
      <c r="F503" s="47"/>
      <c r="G503" s="47"/>
      <c r="H503" s="47"/>
      <c r="I503" s="47"/>
    </row>
    <row r="504" spans="1:9" ht="15" customHeight="1" x14ac:dyDescent="0.3">
      <c r="A504" s="182">
        <v>84230</v>
      </c>
      <c r="B504" s="183">
        <v>4.88038277511962</v>
      </c>
      <c r="C504" s="183">
        <v>875.13712328767122</v>
      </c>
      <c r="D504" s="182"/>
      <c r="E504" s="182"/>
      <c r="F504" s="47"/>
      <c r="G504" s="47"/>
      <c r="H504" s="47"/>
      <c r="I504" s="47"/>
    </row>
    <row r="505" spans="1:9" ht="15" customHeight="1" x14ac:dyDescent="0.3">
      <c r="A505" s="182">
        <v>84230</v>
      </c>
      <c r="B505" s="183">
        <v>4.7730012053033404</v>
      </c>
      <c r="C505" s="183">
        <v>909.01324016563149</v>
      </c>
      <c r="D505" s="182"/>
      <c r="E505" s="182"/>
      <c r="F505" s="47"/>
      <c r="G505" s="47"/>
      <c r="H505" s="47"/>
      <c r="I505" s="47"/>
    </row>
    <row r="506" spans="1:9" ht="15" customHeight="1" x14ac:dyDescent="0.3">
      <c r="A506" s="182">
        <v>84230</v>
      </c>
      <c r="B506" s="183">
        <v>4.77925819229384</v>
      </c>
      <c r="C506" s="183">
        <v>860.14414062499998</v>
      </c>
      <c r="D506" s="182"/>
      <c r="E506" s="182"/>
      <c r="F506" s="47"/>
      <c r="G506" s="47"/>
      <c r="H506" s="47"/>
      <c r="I506" s="47"/>
    </row>
    <row r="507" spans="1:9" ht="15" customHeight="1" x14ac:dyDescent="0.3">
      <c r="A507" s="182">
        <v>84230</v>
      </c>
      <c r="B507" s="183">
        <v>4.3349088453747502</v>
      </c>
      <c r="C507" s="183">
        <v>755.45755395683454</v>
      </c>
      <c r="D507" s="182"/>
      <c r="E507" s="182"/>
      <c r="F507" s="47"/>
      <c r="G507" s="47"/>
      <c r="H507" s="47"/>
      <c r="I507" s="47"/>
    </row>
    <row r="508" spans="1:9" ht="15" customHeight="1" x14ac:dyDescent="0.3">
      <c r="A508" s="182">
        <v>84230</v>
      </c>
      <c r="B508" s="183">
        <v>4.2825822168087697</v>
      </c>
      <c r="C508" s="183">
        <v>889.35836601307176</v>
      </c>
      <c r="D508" s="182"/>
      <c r="E508" s="182"/>
      <c r="F508" s="47"/>
      <c r="G508" s="47"/>
      <c r="H508" s="47"/>
      <c r="I508" s="47"/>
    </row>
    <row r="509" spans="1:9" ht="15" customHeight="1" x14ac:dyDescent="0.3">
      <c r="A509" s="182">
        <v>84230</v>
      </c>
      <c r="B509" s="183">
        <v>3.1908260168428599</v>
      </c>
      <c r="C509" s="183">
        <v>589.66979945305377</v>
      </c>
      <c r="D509" s="182"/>
      <c r="E509" s="182"/>
      <c r="F509" s="47"/>
      <c r="G509" s="47"/>
      <c r="H509" s="47"/>
      <c r="I509" s="47"/>
    </row>
    <row r="510" spans="1:9" ht="15" customHeight="1" x14ac:dyDescent="0.3">
      <c r="A510" s="182">
        <v>84220</v>
      </c>
      <c r="B510" s="183">
        <v>19.046004842615002</v>
      </c>
      <c r="C510" s="183">
        <v>981.87993288590599</v>
      </c>
      <c r="D510" s="182"/>
      <c r="E510" s="182"/>
      <c r="F510" s="47"/>
      <c r="G510" s="47"/>
      <c r="H510" s="47"/>
      <c r="I510" s="47"/>
    </row>
    <row r="511" spans="1:9" ht="15" customHeight="1" x14ac:dyDescent="0.3">
      <c r="A511" s="182">
        <v>84220</v>
      </c>
      <c r="B511" s="183">
        <v>17.278412507516499</v>
      </c>
      <c r="C511" s="183">
        <v>1034.115110497238</v>
      </c>
      <c r="D511" s="182"/>
      <c r="E511" s="182"/>
      <c r="F511" s="47"/>
      <c r="G511" s="47"/>
      <c r="H511" s="47"/>
      <c r="I511" s="47"/>
    </row>
    <row r="512" spans="1:9" ht="15" customHeight="1" x14ac:dyDescent="0.3">
      <c r="A512" s="182">
        <v>84220</v>
      </c>
      <c r="B512" s="183">
        <v>16.497917546930601</v>
      </c>
      <c r="C512" s="183">
        <v>793.55461814997466</v>
      </c>
      <c r="D512" s="182"/>
      <c r="E512" s="182"/>
      <c r="F512" s="47"/>
      <c r="G512" s="47"/>
      <c r="H512" s="47"/>
      <c r="I512" s="47"/>
    </row>
    <row r="513" spans="1:9" ht="15" customHeight="1" x14ac:dyDescent="0.3">
      <c r="A513" s="182">
        <v>84210</v>
      </c>
      <c r="B513" s="183">
        <v>4.2453414013614799</v>
      </c>
      <c r="C513" s="183">
        <v>857.87892473118291</v>
      </c>
      <c r="D513" s="182"/>
      <c r="E513" s="182"/>
      <c r="F513" s="47"/>
      <c r="G513" s="47"/>
      <c r="H513" s="47"/>
      <c r="I513" s="47"/>
    </row>
    <row r="514" spans="1:9" ht="15" customHeight="1" x14ac:dyDescent="0.3">
      <c r="A514" s="182">
        <v>84130</v>
      </c>
      <c r="B514" s="183">
        <v>17.819161970105402</v>
      </c>
      <c r="C514" s="183">
        <v>1034.703675</v>
      </c>
      <c r="D514" s="182"/>
      <c r="E514" s="182"/>
      <c r="F514" s="47"/>
      <c r="G514" s="47"/>
      <c r="H514" s="47"/>
      <c r="I514" s="47"/>
    </row>
    <row r="515" spans="1:9" ht="15" customHeight="1" x14ac:dyDescent="0.3">
      <c r="A515" s="182">
        <v>84130</v>
      </c>
      <c r="B515" s="183">
        <v>12.1279528412293</v>
      </c>
      <c r="C515" s="183">
        <v>1146.1571618162859</v>
      </c>
      <c r="D515" s="182"/>
      <c r="E515" s="182"/>
      <c r="F515" s="47"/>
      <c r="G515" s="47"/>
      <c r="H515" s="47"/>
      <c r="I515" s="47"/>
    </row>
    <row r="516" spans="1:9" ht="15" customHeight="1" x14ac:dyDescent="0.3">
      <c r="A516" s="182">
        <v>84130</v>
      </c>
      <c r="B516" s="183">
        <v>11.5082284607938</v>
      </c>
      <c r="C516" s="183">
        <v>1211.361464285714</v>
      </c>
      <c r="D516" s="182"/>
      <c r="E516" s="182"/>
      <c r="F516" s="47"/>
      <c r="G516" s="47"/>
      <c r="H516" s="47"/>
      <c r="I516" s="47"/>
    </row>
    <row r="517" spans="1:9" ht="15" customHeight="1" x14ac:dyDescent="0.3">
      <c r="A517" s="182">
        <v>84130</v>
      </c>
      <c r="B517" s="183">
        <v>10.734182976786499</v>
      </c>
      <c r="C517" s="183">
        <v>984.07362779740868</v>
      </c>
      <c r="D517" s="182"/>
      <c r="E517" s="182"/>
      <c r="F517" s="47"/>
      <c r="G517" s="47"/>
      <c r="H517" s="47"/>
      <c r="I517" s="47"/>
    </row>
    <row r="518" spans="1:9" ht="15" customHeight="1" x14ac:dyDescent="0.3">
      <c r="A518" s="182">
        <v>84130</v>
      </c>
      <c r="B518" s="183">
        <v>9.0372413793103394</v>
      </c>
      <c r="C518" s="183">
        <v>1083.340237529691</v>
      </c>
      <c r="D518" s="182"/>
      <c r="E518" s="182"/>
      <c r="F518" s="47"/>
      <c r="G518" s="47"/>
      <c r="H518" s="47"/>
      <c r="I518" s="47"/>
    </row>
    <row r="519" spans="1:9" ht="15" customHeight="1" x14ac:dyDescent="0.3">
      <c r="A519" s="182">
        <v>84130</v>
      </c>
      <c r="B519" s="183">
        <v>8.7997527812113692</v>
      </c>
      <c r="C519" s="183">
        <v>1037.867466666667</v>
      </c>
      <c r="D519" s="182"/>
      <c r="E519" s="182"/>
      <c r="F519" s="47"/>
      <c r="G519" s="47"/>
      <c r="H519" s="47"/>
      <c r="I519" s="47"/>
    </row>
    <row r="520" spans="1:9" ht="15" customHeight="1" x14ac:dyDescent="0.3">
      <c r="A520" s="182">
        <v>84130</v>
      </c>
      <c r="B520" s="183">
        <v>4.4671532846715296</v>
      </c>
      <c r="C520" s="183">
        <v>1463.8208955223879</v>
      </c>
      <c r="D520" s="182"/>
      <c r="E520" s="182"/>
      <c r="F520" s="47"/>
      <c r="G520" s="47"/>
      <c r="H520" s="47"/>
      <c r="I520" s="47"/>
    </row>
    <row r="521" spans="1:9" ht="15" customHeight="1" x14ac:dyDescent="0.3">
      <c r="A521" s="182">
        <v>84130</v>
      </c>
      <c r="B521" s="183">
        <v>4.2808088515833704</v>
      </c>
      <c r="C521" s="183">
        <v>792.44738461538464</v>
      </c>
      <c r="D521" s="182"/>
      <c r="E521" s="182"/>
      <c r="F521" s="47"/>
      <c r="G521" s="47"/>
      <c r="H521" s="47"/>
      <c r="I521" s="47"/>
    </row>
    <row r="522" spans="1:9" ht="15" customHeight="1" x14ac:dyDescent="0.3">
      <c r="A522" s="182">
        <v>84130</v>
      </c>
      <c r="B522" s="183">
        <v>4.2021439509954099</v>
      </c>
      <c r="C522" s="183">
        <v>1032.3354301075269</v>
      </c>
      <c r="D522" s="182"/>
      <c r="E522" s="182"/>
      <c r="F522" s="47"/>
      <c r="G522" s="47"/>
      <c r="H522" s="47"/>
      <c r="I522" s="47"/>
    </row>
    <row r="523" spans="1:9" ht="15" customHeight="1" x14ac:dyDescent="0.3">
      <c r="A523" s="182">
        <v>84120</v>
      </c>
      <c r="B523" s="183">
        <v>19.5953596287703</v>
      </c>
      <c r="C523" s="183">
        <v>1833.699010989011</v>
      </c>
      <c r="D523" s="182"/>
      <c r="E523" s="182"/>
      <c r="F523" s="47"/>
      <c r="G523" s="47"/>
      <c r="H523" s="47"/>
      <c r="I523" s="47"/>
    </row>
    <row r="524" spans="1:9" ht="15" customHeight="1" x14ac:dyDescent="0.3">
      <c r="A524" s="182">
        <v>84120</v>
      </c>
      <c r="B524" s="183">
        <v>19.304695304695301</v>
      </c>
      <c r="C524" s="183">
        <v>969.44866666666667</v>
      </c>
      <c r="D524" s="182"/>
      <c r="E524" s="182"/>
      <c r="F524" s="47"/>
      <c r="G524" s="47"/>
      <c r="H524" s="47"/>
      <c r="I524" s="47"/>
    </row>
    <row r="525" spans="1:9" ht="15" customHeight="1" x14ac:dyDescent="0.3">
      <c r="A525" s="182">
        <v>84120</v>
      </c>
      <c r="B525" s="183">
        <v>18.094850948509499</v>
      </c>
      <c r="C525" s="183">
        <v>1169.3477488151659</v>
      </c>
      <c r="D525" s="182"/>
      <c r="E525" s="182"/>
      <c r="F525" s="47"/>
      <c r="G525" s="47"/>
      <c r="H525" s="47"/>
      <c r="I525" s="47"/>
    </row>
    <row r="526" spans="1:9" ht="15" customHeight="1" x14ac:dyDescent="0.3">
      <c r="A526" s="182">
        <v>84120</v>
      </c>
      <c r="B526" s="183">
        <v>12.4030482641829</v>
      </c>
      <c r="C526" s="183">
        <v>1311.645718562874</v>
      </c>
      <c r="D526" s="182"/>
      <c r="E526" s="182"/>
      <c r="F526" s="47"/>
      <c r="G526" s="47"/>
      <c r="H526" s="47"/>
      <c r="I526" s="47"/>
    </row>
    <row r="527" spans="1:9" ht="15" customHeight="1" x14ac:dyDescent="0.3">
      <c r="A527" s="182">
        <v>84120</v>
      </c>
      <c r="B527" s="183">
        <v>11.643167390578</v>
      </c>
      <c r="C527" s="183">
        <v>894.53778251599147</v>
      </c>
      <c r="D527" s="182"/>
      <c r="E527" s="182"/>
      <c r="F527" s="47"/>
      <c r="G527" s="47"/>
      <c r="H527" s="47"/>
      <c r="I527" s="47"/>
    </row>
    <row r="528" spans="1:9" ht="15" customHeight="1" x14ac:dyDescent="0.3">
      <c r="A528" s="182">
        <v>84120</v>
      </c>
      <c r="B528" s="183">
        <v>11.561887800534301</v>
      </c>
      <c r="C528" s="183">
        <v>979.3958802816901</v>
      </c>
      <c r="D528" s="182"/>
      <c r="E528" s="182"/>
      <c r="F528" s="47"/>
      <c r="G528" s="47"/>
      <c r="H528" s="47"/>
      <c r="I528" s="47"/>
    </row>
    <row r="529" spans="1:9" ht="15" customHeight="1" x14ac:dyDescent="0.3">
      <c r="A529" s="182">
        <v>84120</v>
      </c>
      <c r="B529" s="183">
        <v>10.3442940038685</v>
      </c>
      <c r="C529" s="183">
        <v>1025.020553278689</v>
      </c>
      <c r="D529" s="182"/>
      <c r="E529" s="182"/>
      <c r="F529" s="47"/>
      <c r="G529" s="47"/>
      <c r="H529" s="47"/>
      <c r="I529" s="47"/>
    </row>
    <row r="530" spans="1:9" ht="15" customHeight="1" x14ac:dyDescent="0.3">
      <c r="A530" s="182">
        <v>84120</v>
      </c>
      <c r="B530" s="183">
        <v>9.4321678321678295</v>
      </c>
      <c r="C530" s="183">
        <v>1669.402903225807</v>
      </c>
      <c r="D530" s="182"/>
      <c r="E530" s="182"/>
      <c r="F530" s="47"/>
      <c r="G530" s="47"/>
      <c r="H530" s="47"/>
      <c r="I530" s="47"/>
    </row>
    <row r="531" spans="1:9" ht="15" customHeight="1" x14ac:dyDescent="0.3">
      <c r="A531" s="182">
        <v>84120</v>
      </c>
      <c r="B531" s="183">
        <v>8.6044444444444395</v>
      </c>
      <c r="C531" s="183">
        <v>1972.2725274725269</v>
      </c>
      <c r="D531" s="182"/>
      <c r="E531" s="182"/>
      <c r="F531" s="47"/>
      <c r="G531" s="47"/>
      <c r="H531" s="47"/>
      <c r="I531" s="47"/>
    </row>
    <row r="532" spans="1:9" ht="15" customHeight="1" x14ac:dyDescent="0.3">
      <c r="A532" s="182">
        <v>84120</v>
      </c>
      <c r="B532" s="183">
        <v>7.9789631855747603</v>
      </c>
      <c r="C532" s="183">
        <v>970.14640350877198</v>
      </c>
      <c r="D532" s="182"/>
      <c r="E532" s="182"/>
      <c r="F532" s="47"/>
      <c r="G532" s="47"/>
      <c r="H532" s="47"/>
      <c r="I532" s="47"/>
    </row>
    <row r="533" spans="1:9" ht="15" customHeight="1" x14ac:dyDescent="0.3">
      <c r="A533" s="182">
        <v>84120</v>
      </c>
      <c r="B533" s="183">
        <v>6.4477958236658903</v>
      </c>
      <c r="C533" s="183">
        <v>732.31549945115262</v>
      </c>
      <c r="D533" s="182"/>
      <c r="E533" s="182"/>
      <c r="F533" s="47"/>
      <c r="G533" s="47"/>
      <c r="H533" s="47"/>
      <c r="I533" s="47"/>
    </row>
    <row r="534" spans="1:9" ht="15" customHeight="1" x14ac:dyDescent="0.3">
      <c r="A534" s="182">
        <v>84120</v>
      </c>
      <c r="B534" s="183">
        <v>4.3691786621507198</v>
      </c>
      <c r="C534" s="183">
        <v>886.56464135021099</v>
      </c>
      <c r="D534" s="182"/>
      <c r="E534" s="182"/>
      <c r="F534" s="47"/>
      <c r="G534" s="47"/>
      <c r="H534" s="47"/>
      <c r="I534" s="47"/>
    </row>
    <row r="535" spans="1:9" ht="15" customHeight="1" x14ac:dyDescent="0.3">
      <c r="A535" s="182">
        <v>84120</v>
      </c>
      <c r="B535" s="183">
        <v>3.7185097575399202</v>
      </c>
      <c r="C535" s="183">
        <v>804.93494565217395</v>
      </c>
      <c r="D535" s="182"/>
      <c r="E535" s="182"/>
      <c r="F535" s="47"/>
      <c r="G535" s="47"/>
      <c r="H535" s="47"/>
      <c r="I535" s="47"/>
    </row>
    <row r="536" spans="1:9" ht="15" customHeight="1" x14ac:dyDescent="0.3">
      <c r="A536" s="182">
        <v>84110</v>
      </c>
      <c r="B536" s="183">
        <v>33.843317972350199</v>
      </c>
      <c r="C536" s="183">
        <v>1277.7396774193551</v>
      </c>
      <c r="D536" s="182"/>
      <c r="E536" s="182"/>
      <c r="F536" s="47"/>
      <c r="G536" s="47"/>
      <c r="H536" s="47"/>
      <c r="I536" s="47"/>
    </row>
    <row r="537" spans="1:9" ht="15" customHeight="1" x14ac:dyDescent="0.3">
      <c r="A537" s="182">
        <v>84110</v>
      </c>
      <c r="B537" s="183">
        <v>26.4168466522678</v>
      </c>
      <c r="C537" s="183">
        <v>1586.759282511211</v>
      </c>
      <c r="D537" s="182"/>
      <c r="E537" s="182"/>
      <c r="F537" s="47"/>
      <c r="G537" s="47"/>
      <c r="H537" s="47"/>
      <c r="I537" s="47"/>
    </row>
    <row r="538" spans="1:9" ht="15" customHeight="1" x14ac:dyDescent="0.3">
      <c r="A538" s="182">
        <v>84110</v>
      </c>
      <c r="B538" s="183">
        <v>24.951219512195099</v>
      </c>
      <c r="C538" s="183">
        <v>795.65808290155451</v>
      </c>
      <c r="D538" s="182"/>
      <c r="E538" s="182"/>
      <c r="F538" s="47"/>
      <c r="G538" s="47"/>
      <c r="H538" s="47"/>
      <c r="I538" s="47"/>
    </row>
    <row r="539" spans="1:9" ht="15" customHeight="1" x14ac:dyDescent="0.3">
      <c r="A539" s="182">
        <v>84110</v>
      </c>
      <c r="B539" s="183">
        <v>24.888556469708298</v>
      </c>
      <c r="C539" s="183">
        <v>1258.38294117647</v>
      </c>
      <c r="D539" s="182"/>
      <c r="E539" s="182"/>
      <c r="F539" s="47"/>
      <c r="G539" s="47"/>
      <c r="H539" s="47"/>
      <c r="I539" s="47"/>
    </row>
    <row r="540" spans="1:9" ht="15" customHeight="1" x14ac:dyDescent="0.3">
      <c r="A540" s="182">
        <v>84110</v>
      </c>
      <c r="B540" s="183">
        <v>24.421686746988001</v>
      </c>
      <c r="C540" s="183">
        <v>1398.8337004405289</v>
      </c>
      <c r="D540" s="182"/>
      <c r="E540" s="182"/>
      <c r="F540" s="47"/>
      <c r="G540" s="47"/>
      <c r="H540" s="47"/>
      <c r="I540" s="47"/>
    </row>
    <row r="541" spans="1:9" ht="15" customHeight="1" x14ac:dyDescent="0.3">
      <c r="A541" s="182">
        <v>84110</v>
      </c>
      <c r="B541" s="183">
        <v>24.256436663233799</v>
      </c>
      <c r="C541" s="183">
        <v>1330.7606918238989</v>
      </c>
      <c r="D541" s="182"/>
      <c r="E541" s="182"/>
      <c r="F541" s="47"/>
      <c r="G541" s="47"/>
      <c r="H541" s="47"/>
      <c r="I541" s="47"/>
    </row>
    <row r="542" spans="1:9" ht="15" customHeight="1" x14ac:dyDescent="0.3">
      <c r="A542" s="182">
        <v>84110</v>
      </c>
      <c r="B542" s="183">
        <v>24.221144519883602</v>
      </c>
      <c r="C542" s="183">
        <v>1276.162983870968</v>
      </c>
      <c r="D542" s="182"/>
      <c r="E542" s="182"/>
      <c r="F542" s="47"/>
      <c r="G542" s="47"/>
      <c r="H542" s="47"/>
      <c r="I542" s="47"/>
    </row>
    <row r="543" spans="1:9" ht="15" customHeight="1" x14ac:dyDescent="0.3">
      <c r="A543" s="182">
        <v>84110</v>
      </c>
      <c r="B543" s="183">
        <v>23.475364330326201</v>
      </c>
      <c r="C543" s="183">
        <v>1028.156606060606</v>
      </c>
      <c r="D543" s="182"/>
      <c r="E543" s="182"/>
      <c r="F543" s="47"/>
      <c r="G543" s="47"/>
      <c r="H543" s="47"/>
      <c r="I543" s="47"/>
    </row>
    <row r="544" spans="1:9" ht="15" customHeight="1" x14ac:dyDescent="0.3">
      <c r="A544" s="182">
        <v>84110</v>
      </c>
      <c r="B544" s="183">
        <v>22.6213326021387</v>
      </c>
      <c r="C544" s="183">
        <v>1125.9054617414249</v>
      </c>
      <c r="D544" s="182"/>
      <c r="E544" s="182"/>
      <c r="F544" s="47"/>
      <c r="G544" s="47"/>
      <c r="H544" s="47"/>
      <c r="I544" s="47"/>
    </row>
    <row r="545" spans="1:9" ht="15" customHeight="1" x14ac:dyDescent="0.3">
      <c r="A545" s="182">
        <v>84110</v>
      </c>
      <c r="B545" s="183">
        <v>22.068036375884098</v>
      </c>
      <c r="C545" s="183">
        <v>1261.6693059936911</v>
      </c>
      <c r="D545" s="182"/>
      <c r="E545" s="182"/>
      <c r="F545" s="47"/>
      <c r="G545" s="47"/>
      <c r="H545" s="47"/>
      <c r="I545" s="47"/>
    </row>
    <row r="546" spans="1:9" ht="15" customHeight="1" x14ac:dyDescent="0.3">
      <c r="A546" s="182">
        <v>84110</v>
      </c>
      <c r="B546" s="183">
        <v>21.670270270270301</v>
      </c>
      <c r="C546" s="183">
        <v>1260.492473498233</v>
      </c>
      <c r="D546" s="182"/>
      <c r="E546" s="182"/>
      <c r="F546" s="47"/>
      <c r="G546" s="47"/>
      <c r="H546" s="47"/>
      <c r="I546" s="47"/>
    </row>
    <row r="547" spans="1:9" ht="15" customHeight="1" x14ac:dyDescent="0.3">
      <c r="A547" s="182">
        <v>84110</v>
      </c>
      <c r="B547" s="183">
        <v>21.544141252006401</v>
      </c>
      <c r="C547" s="183">
        <v>1214.35294520548</v>
      </c>
      <c r="D547" s="182"/>
      <c r="E547" s="182"/>
      <c r="F547" s="47"/>
      <c r="G547" s="47"/>
      <c r="H547" s="47"/>
      <c r="I547" s="47"/>
    </row>
    <row r="548" spans="1:9" ht="15" customHeight="1" x14ac:dyDescent="0.3">
      <c r="A548" s="182">
        <v>84110</v>
      </c>
      <c r="B548" s="183">
        <v>21.348023331173</v>
      </c>
      <c r="C548" s="183">
        <v>1315.667283950617</v>
      </c>
      <c r="D548" s="182"/>
      <c r="E548" s="182"/>
      <c r="F548" s="47"/>
      <c r="G548" s="47"/>
      <c r="H548" s="47"/>
      <c r="I548" s="47"/>
    </row>
    <row r="549" spans="1:9" ht="15" customHeight="1" x14ac:dyDescent="0.3">
      <c r="A549" s="182">
        <v>84110</v>
      </c>
      <c r="B549" s="183">
        <v>20.843091334894599</v>
      </c>
      <c r="C549" s="183">
        <v>938.02688741721852</v>
      </c>
      <c r="D549" s="182"/>
      <c r="E549" s="182"/>
      <c r="F549" s="47"/>
      <c r="G549" s="47"/>
      <c r="H549" s="47"/>
      <c r="I549" s="47"/>
    </row>
    <row r="550" spans="1:9" ht="15" customHeight="1" x14ac:dyDescent="0.3">
      <c r="A550" s="182">
        <v>84110</v>
      </c>
      <c r="B550" s="183">
        <v>20.537345513165</v>
      </c>
      <c r="C550" s="183">
        <v>1345.1841053921571</v>
      </c>
      <c r="D550" s="182"/>
      <c r="E550" s="182"/>
      <c r="F550" s="47"/>
      <c r="G550" s="47"/>
      <c r="H550" s="47"/>
      <c r="I550" s="47"/>
    </row>
    <row r="551" spans="1:9" ht="15" customHeight="1" x14ac:dyDescent="0.3">
      <c r="A551" s="182">
        <v>84110</v>
      </c>
      <c r="B551" s="183">
        <v>20.1965973534972</v>
      </c>
      <c r="C551" s="183">
        <v>1211.1296633663369</v>
      </c>
      <c r="D551" s="182"/>
      <c r="E551" s="182"/>
      <c r="F551" s="47"/>
      <c r="G551" s="47"/>
      <c r="H551" s="47"/>
      <c r="I551" s="47"/>
    </row>
    <row r="552" spans="1:9" ht="15" customHeight="1" x14ac:dyDescent="0.3">
      <c r="A552" s="182">
        <v>84110</v>
      </c>
      <c r="B552" s="183">
        <v>19.80526735834</v>
      </c>
      <c r="C552" s="183">
        <v>1057.1826829268291</v>
      </c>
      <c r="D552" s="182"/>
      <c r="E552" s="182"/>
      <c r="F552" s="47"/>
      <c r="G552" s="47"/>
      <c r="H552" s="47"/>
      <c r="I552" s="47"/>
    </row>
    <row r="553" spans="1:9" ht="15" customHeight="1" x14ac:dyDescent="0.3">
      <c r="A553" s="182">
        <v>84110</v>
      </c>
      <c r="B553" s="183">
        <v>19.474969474969502</v>
      </c>
      <c r="C553" s="183">
        <v>1382.6351009174309</v>
      </c>
      <c r="D553" s="182"/>
      <c r="E553" s="182"/>
      <c r="F553" s="47"/>
      <c r="G553" s="47"/>
      <c r="H553" s="47"/>
      <c r="I553" s="47"/>
    </row>
    <row r="554" spans="1:9" ht="15" customHeight="1" x14ac:dyDescent="0.3">
      <c r="A554" s="182">
        <v>84110</v>
      </c>
      <c r="B554" s="183">
        <v>19.388535031847098</v>
      </c>
      <c r="C554" s="183">
        <v>1117.7206106870231</v>
      </c>
      <c r="D554" s="182"/>
      <c r="E554" s="182"/>
      <c r="F554" s="47"/>
      <c r="G554" s="47"/>
      <c r="H554" s="47"/>
      <c r="I554" s="47"/>
    </row>
    <row r="555" spans="1:9" ht="15" customHeight="1" x14ac:dyDescent="0.3">
      <c r="A555" s="182">
        <v>84110</v>
      </c>
      <c r="B555" s="183">
        <v>18.918463966333501</v>
      </c>
      <c r="C555" s="183">
        <v>1199.6360671936759</v>
      </c>
      <c r="D555" s="182"/>
      <c r="E555" s="182"/>
      <c r="F555" s="47"/>
      <c r="G555" s="47"/>
      <c r="H555" s="47"/>
      <c r="I555" s="47"/>
    </row>
    <row r="556" spans="1:9" ht="15" customHeight="1" x14ac:dyDescent="0.3">
      <c r="A556" s="182">
        <v>84110</v>
      </c>
      <c r="B556" s="183">
        <v>19.164044943820201</v>
      </c>
      <c r="C556" s="183">
        <v>1339.5273154362419</v>
      </c>
      <c r="D556" s="182"/>
      <c r="E556" s="182"/>
      <c r="F556" s="47"/>
      <c r="G556" s="47"/>
      <c r="H556" s="47"/>
      <c r="I556" s="47"/>
    </row>
    <row r="557" spans="1:9" ht="15" customHeight="1" x14ac:dyDescent="0.3">
      <c r="A557" s="182">
        <v>84110</v>
      </c>
      <c r="B557" s="183">
        <v>19.104148734721999</v>
      </c>
      <c r="C557" s="183">
        <v>1244.499013806706</v>
      </c>
      <c r="D557" s="182"/>
      <c r="E557" s="182"/>
      <c r="F557" s="47"/>
      <c r="G557" s="47"/>
      <c r="H557" s="47"/>
      <c r="I557" s="47"/>
    </row>
    <row r="558" spans="1:9" ht="15" customHeight="1" x14ac:dyDescent="0.3">
      <c r="A558" s="182">
        <v>84110</v>
      </c>
      <c r="B558" s="183">
        <v>19.0713476783692</v>
      </c>
      <c r="C558" s="183">
        <v>1106.1142456140351</v>
      </c>
      <c r="D558" s="182"/>
      <c r="E558" s="182"/>
      <c r="F558" s="47"/>
      <c r="G558" s="47"/>
      <c r="H558" s="47"/>
      <c r="I558" s="47"/>
    </row>
    <row r="559" spans="1:9" ht="15" customHeight="1" x14ac:dyDescent="0.3">
      <c r="A559" s="182">
        <v>84110</v>
      </c>
      <c r="B559" s="183">
        <v>18.1279896574014</v>
      </c>
      <c r="C559" s="183">
        <v>1103.169028571428</v>
      </c>
      <c r="D559" s="182"/>
      <c r="E559" s="182"/>
      <c r="F559" s="47"/>
      <c r="G559" s="47"/>
      <c r="H559" s="47"/>
      <c r="I559" s="47"/>
    </row>
    <row r="560" spans="1:9" ht="15" customHeight="1" x14ac:dyDescent="0.3">
      <c r="A560" s="182">
        <v>84110</v>
      </c>
      <c r="B560" s="183">
        <v>18.176413570274601</v>
      </c>
      <c r="C560" s="183">
        <v>1122.196888297872</v>
      </c>
      <c r="D560" s="182"/>
      <c r="E560" s="182"/>
      <c r="F560" s="47"/>
      <c r="G560" s="47"/>
      <c r="H560" s="47"/>
      <c r="I560" s="47"/>
    </row>
    <row r="561" spans="1:9" ht="15" customHeight="1" x14ac:dyDescent="0.3">
      <c r="A561" s="182">
        <v>84110</v>
      </c>
      <c r="B561" s="183">
        <v>17.848191061716701</v>
      </c>
      <c r="C561" s="183">
        <v>1454.715106382979</v>
      </c>
      <c r="D561" s="182"/>
      <c r="E561" s="182"/>
      <c r="F561" s="47"/>
      <c r="G561" s="47"/>
      <c r="H561" s="47"/>
      <c r="I561" s="47"/>
    </row>
    <row r="562" spans="1:9" ht="15" customHeight="1" x14ac:dyDescent="0.3">
      <c r="A562" s="182">
        <v>84110</v>
      </c>
      <c r="B562" s="183">
        <v>17.805225653206701</v>
      </c>
      <c r="C562" s="183">
        <v>1349.94670846395</v>
      </c>
      <c r="D562" s="182"/>
      <c r="E562" s="182"/>
      <c r="F562" s="47"/>
      <c r="G562" s="47"/>
      <c r="H562" s="47"/>
      <c r="I562" s="47"/>
    </row>
    <row r="563" spans="1:9" ht="15" customHeight="1" x14ac:dyDescent="0.3">
      <c r="A563" s="182">
        <v>84110</v>
      </c>
      <c r="B563" s="183">
        <v>17.2982456140351</v>
      </c>
      <c r="C563" s="183">
        <v>1160.554294871795</v>
      </c>
      <c r="D563" s="182"/>
      <c r="E563" s="182"/>
      <c r="F563" s="47"/>
      <c r="G563" s="47"/>
      <c r="H563" s="47"/>
      <c r="I563" s="47"/>
    </row>
    <row r="564" spans="1:9" ht="15" customHeight="1" x14ac:dyDescent="0.3">
      <c r="A564" s="182">
        <v>84110</v>
      </c>
      <c r="B564" s="183">
        <v>16.8064128256513</v>
      </c>
      <c r="C564" s="183">
        <v>1146.138779220779</v>
      </c>
      <c r="D564" s="182"/>
      <c r="E564" s="182"/>
      <c r="F564" s="47"/>
      <c r="G564" s="47"/>
      <c r="H564" s="47"/>
      <c r="I564" s="47"/>
    </row>
    <row r="565" spans="1:9" ht="15" customHeight="1" x14ac:dyDescent="0.3">
      <c r="A565" s="182">
        <v>84110</v>
      </c>
      <c r="B565" s="183">
        <v>16.780952380952399</v>
      </c>
      <c r="C565" s="183">
        <v>917.63741818181825</v>
      </c>
      <c r="D565" s="182"/>
      <c r="E565" s="182"/>
      <c r="F565" s="47"/>
      <c r="G565" s="47"/>
      <c r="H565" s="47"/>
      <c r="I565" s="47"/>
    </row>
    <row r="566" spans="1:9" ht="15" customHeight="1" x14ac:dyDescent="0.3">
      <c r="A566" s="182">
        <v>84110</v>
      </c>
      <c r="B566" s="183">
        <v>16.638529043042201</v>
      </c>
      <c r="C566" s="183">
        <v>1299.1620446096661</v>
      </c>
      <c r="D566" s="182"/>
      <c r="E566" s="182"/>
      <c r="F566" s="47"/>
      <c r="G566" s="47"/>
      <c r="H566" s="47"/>
      <c r="I566" s="47"/>
    </row>
    <row r="567" spans="1:9" ht="15" customHeight="1" x14ac:dyDescent="0.3">
      <c r="A567" s="182">
        <v>84110</v>
      </c>
      <c r="B567" s="183">
        <v>16.4579663730985</v>
      </c>
      <c r="C567" s="183">
        <v>1009.590236220472</v>
      </c>
      <c r="D567" s="182"/>
      <c r="E567" s="182"/>
      <c r="F567" s="47"/>
      <c r="G567" s="47"/>
      <c r="H567" s="47"/>
      <c r="I567" s="47"/>
    </row>
    <row r="568" spans="1:9" ht="15" customHeight="1" x14ac:dyDescent="0.3">
      <c r="A568" s="182">
        <v>84110</v>
      </c>
      <c r="B568" s="183">
        <v>16.397195204704801</v>
      </c>
      <c r="C568" s="183">
        <v>1466.937714285714</v>
      </c>
      <c r="D568" s="182"/>
      <c r="E568" s="182"/>
      <c r="F568" s="47"/>
      <c r="G568" s="47"/>
      <c r="H568" s="47"/>
      <c r="I568" s="47"/>
    </row>
    <row r="569" spans="1:9" ht="15" customHeight="1" x14ac:dyDescent="0.3">
      <c r="A569" s="182">
        <v>84110</v>
      </c>
      <c r="B569" s="183">
        <v>16.5205479452055</v>
      </c>
      <c r="C569" s="183">
        <v>1225.6442500000001</v>
      </c>
      <c r="D569" s="182"/>
      <c r="E569" s="182"/>
      <c r="F569" s="47"/>
      <c r="G569" s="47"/>
      <c r="H569" s="47"/>
      <c r="I569" s="47"/>
    </row>
    <row r="570" spans="1:9" ht="15" customHeight="1" x14ac:dyDescent="0.3">
      <c r="A570" s="182">
        <v>84110</v>
      </c>
      <c r="B570" s="183">
        <v>16.492046659597001</v>
      </c>
      <c r="C570" s="183">
        <v>1198.010459363958</v>
      </c>
      <c r="D570" s="182"/>
      <c r="E570" s="182"/>
      <c r="F570" s="47"/>
      <c r="G570" s="47"/>
      <c r="H570" s="47"/>
      <c r="I570" s="47"/>
    </row>
    <row r="571" spans="1:9" ht="15" customHeight="1" x14ac:dyDescent="0.3">
      <c r="A571" s="182">
        <v>84110</v>
      </c>
      <c r="B571" s="183">
        <v>16.388118811881199</v>
      </c>
      <c r="C571" s="183">
        <v>1228.3672897196259</v>
      </c>
      <c r="D571" s="182"/>
      <c r="E571" s="182"/>
      <c r="F571" s="47"/>
      <c r="G571" s="47"/>
      <c r="H571" s="47"/>
      <c r="I571" s="47"/>
    </row>
    <row r="572" spans="1:9" ht="15" customHeight="1" x14ac:dyDescent="0.3">
      <c r="A572" s="182">
        <v>84110</v>
      </c>
      <c r="B572" s="183">
        <v>16.173431734317301</v>
      </c>
      <c r="C572" s="183">
        <v>945.24312977099237</v>
      </c>
      <c r="D572" s="182"/>
      <c r="E572" s="182"/>
      <c r="F572" s="47"/>
      <c r="G572" s="47"/>
      <c r="H572" s="47"/>
      <c r="I572" s="47"/>
    </row>
    <row r="573" spans="1:9" ht="15" customHeight="1" x14ac:dyDescent="0.3">
      <c r="A573" s="182">
        <v>84110</v>
      </c>
      <c r="B573" s="183">
        <v>15.7177482408131</v>
      </c>
      <c r="C573" s="183">
        <v>1281.376738351255</v>
      </c>
      <c r="D573" s="182"/>
      <c r="E573" s="182"/>
      <c r="F573" s="47"/>
      <c r="G573" s="47"/>
      <c r="H573" s="47"/>
      <c r="I573" s="47"/>
    </row>
    <row r="574" spans="1:9" ht="15" customHeight="1" x14ac:dyDescent="0.3">
      <c r="A574" s="182">
        <v>84110</v>
      </c>
      <c r="B574" s="183">
        <v>15.6467065868263</v>
      </c>
      <c r="C574" s="183">
        <v>694.05202797202799</v>
      </c>
      <c r="D574" s="182"/>
      <c r="E574" s="182"/>
      <c r="F574" s="47"/>
      <c r="G574" s="47"/>
      <c r="H574" s="47"/>
      <c r="I574" s="47"/>
    </row>
    <row r="575" spans="1:9" ht="15" customHeight="1" x14ac:dyDescent="0.3">
      <c r="A575" s="182">
        <v>84110</v>
      </c>
      <c r="B575" s="183">
        <v>15.7118644067797</v>
      </c>
      <c r="C575" s="183">
        <v>956.10940909090914</v>
      </c>
      <c r="D575" s="182"/>
      <c r="E575" s="182"/>
      <c r="F575" s="47"/>
      <c r="G575" s="47"/>
      <c r="H575" s="47"/>
      <c r="I575" s="47"/>
    </row>
    <row r="576" spans="1:9" ht="15" customHeight="1" x14ac:dyDescent="0.3">
      <c r="A576" s="182">
        <v>84110</v>
      </c>
      <c r="B576" s="183">
        <v>15.3218591250284</v>
      </c>
      <c r="C576" s="183">
        <v>1036.20997032641</v>
      </c>
      <c r="D576" s="182"/>
      <c r="E576" s="182"/>
      <c r="F576" s="47"/>
      <c r="G576" s="47"/>
      <c r="H576" s="47"/>
      <c r="I576" s="47"/>
    </row>
    <row r="577" spans="1:9" ht="15" customHeight="1" x14ac:dyDescent="0.3">
      <c r="A577" s="182">
        <v>84110</v>
      </c>
      <c r="B577" s="183">
        <v>15.218884120171699</v>
      </c>
      <c r="C577" s="183">
        <v>1436.9633552631581</v>
      </c>
      <c r="D577" s="182"/>
      <c r="E577" s="182"/>
      <c r="F577" s="47"/>
      <c r="G577" s="47"/>
      <c r="H577" s="47"/>
      <c r="I577" s="47"/>
    </row>
    <row r="578" spans="1:9" ht="15" customHeight="1" x14ac:dyDescent="0.3">
      <c r="A578" s="182">
        <v>84110</v>
      </c>
      <c r="B578" s="183">
        <v>15.27</v>
      </c>
      <c r="C578" s="183">
        <v>1400.3214857142859</v>
      </c>
      <c r="D578" s="182"/>
      <c r="E578" s="182"/>
      <c r="F578" s="47"/>
      <c r="G578" s="47"/>
      <c r="H578" s="47"/>
      <c r="I578" s="47"/>
    </row>
    <row r="579" spans="1:9" ht="15" customHeight="1" x14ac:dyDescent="0.3">
      <c r="A579" s="182">
        <v>84110</v>
      </c>
      <c r="B579" s="183">
        <v>15.113798790544299</v>
      </c>
      <c r="C579" s="183">
        <v>1386.426069651741</v>
      </c>
      <c r="D579" s="182"/>
      <c r="E579" s="182"/>
      <c r="F579" s="47"/>
      <c r="G579" s="47"/>
      <c r="H579" s="47"/>
      <c r="I579" s="47"/>
    </row>
    <row r="580" spans="1:9" ht="15" customHeight="1" x14ac:dyDescent="0.3">
      <c r="A580" s="182">
        <v>84110</v>
      </c>
      <c r="B580" s="183">
        <v>14.881720430107499</v>
      </c>
      <c r="C580" s="183">
        <v>1196.151748971193</v>
      </c>
      <c r="D580" s="182"/>
      <c r="E580" s="182"/>
      <c r="F580" s="47"/>
      <c r="G580" s="47"/>
      <c r="H580" s="47"/>
      <c r="I580" s="47"/>
    </row>
    <row r="581" spans="1:9" ht="15" customHeight="1" x14ac:dyDescent="0.3">
      <c r="A581" s="182">
        <v>84110</v>
      </c>
      <c r="B581" s="183">
        <v>14.8858650374896</v>
      </c>
      <c r="C581" s="183">
        <v>1031.8743455497381</v>
      </c>
      <c r="D581" s="182"/>
      <c r="E581" s="182"/>
      <c r="F581" s="47"/>
      <c r="G581" s="47"/>
      <c r="H581" s="47"/>
      <c r="I581" s="47"/>
    </row>
    <row r="582" spans="1:9" ht="15" customHeight="1" x14ac:dyDescent="0.3">
      <c r="A582" s="182">
        <v>84110</v>
      </c>
      <c r="B582" s="183">
        <v>14.694832629184299</v>
      </c>
      <c r="C582" s="183">
        <v>1422.2008921933079</v>
      </c>
      <c r="D582" s="182"/>
      <c r="E582" s="182"/>
      <c r="F582" s="47"/>
      <c r="G582" s="47"/>
      <c r="H582" s="47"/>
      <c r="I582" s="47"/>
    </row>
    <row r="583" spans="1:9" ht="15" customHeight="1" x14ac:dyDescent="0.3">
      <c r="A583" s="182">
        <v>84110</v>
      </c>
      <c r="B583" s="183">
        <v>14.687217254076799</v>
      </c>
      <c r="C583" s="183">
        <v>1088.108658471406</v>
      </c>
      <c r="D583" s="182"/>
      <c r="E583" s="182"/>
      <c r="F583" s="47"/>
      <c r="G583" s="47"/>
      <c r="H583" s="47"/>
      <c r="I583" s="47"/>
    </row>
    <row r="584" spans="1:9" ht="15" customHeight="1" x14ac:dyDescent="0.3">
      <c r="A584" s="182">
        <v>84110</v>
      </c>
      <c r="B584" s="183">
        <v>13.9763113367174</v>
      </c>
      <c r="C584" s="183">
        <v>1558.9491457286431</v>
      </c>
      <c r="D584" s="182"/>
      <c r="E584" s="182"/>
      <c r="F584" s="47"/>
      <c r="G584" s="47"/>
      <c r="H584" s="47"/>
      <c r="I584" s="47"/>
    </row>
    <row r="585" spans="1:9" ht="15" customHeight="1" x14ac:dyDescent="0.3">
      <c r="A585" s="182">
        <v>84110</v>
      </c>
      <c r="B585" s="183">
        <v>13.8485396743345</v>
      </c>
      <c r="C585" s="183">
        <v>1037.276086956522</v>
      </c>
      <c r="D585" s="182"/>
      <c r="E585" s="182"/>
      <c r="F585" s="47"/>
      <c r="G585" s="47"/>
      <c r="H585" s="47"/>
      <c r="I585" s="47"/>
    </row>
    <row r="586" spans="1:9" ht="15" customHeight="1" x14ac:dyDescent="0.3">
      <c r="A586" s="182">
        <v>84110</v>
      </c>
      <c r="B586" s="183">
        <v>13.784517881394301</v>
      </c>
      <c r="C586" s="183">
        <v>1088.48689516129</v>
      </c>
      <c r="D586" s="182"/>
      <c r="E586" s="182"/>
      <c r="F586" s="47"/>
      <c r="G586" s="47"/>
      <c r="H586" s="47"/>
      <c r="I586" s="47"/>
    </row>
    <row r="587" spans="1:9" ht="15" customHeight="1" x14ac:dyDescent="0.3">
      <c r="A587" s="182">
        <v>84110</v>
      </c>
      <c r="B587" s="183">
        <v>13.587548638132301</v>
      </c>
      <c r="C587" s="183">
        <v>1460.809694323144</v>
      </c>
      <c r="D587" s="182"/>
      <c r="E587" s="182"/>
      <c r="F587" s="47"/>
      <c r="G587" s="47"/>
      <c r="H587" s="47"/>
      <c r="I587" s="47"/>
    </row>
    <row r="588" spans="1:9" ht="15" customHeight="1" x14ac:dyDescent="0.3">
      <c r="A588" s="182">
        <v>84110</v>
      </c>
      <c r="B588" s="183">
        <v>13.466346153846199</v>
      </c>
      <c r="C588" s="183">
        <v>1128.755765379113</v>
      </c>
      <c r="D588" s="182"/>
      <c r="E588" s="182"/>
      <c r="F588" s="47"/>
      <c r="G588" s="47"/>
      <c r="H588" s="47"/>
      <c r="I588" s="47"/>
    </row>
    <row r="589" spans="1:9" ht="15" customHeight="1" x14ac:dyDescent="0.3">
      <c r="A589" s="182">
        <v>84110</v>
      </c>
      <c r="B589" s="183">
        <v>13.4108425865447</v>
      </c>
      <c r="C589" s="183">
        <v>855.10078651685399</v>
      </c>
      <c r="D589" s="182"/>
      <c r="E589" s="182"/>
      <c r="F589" s="47"/>
      <c r="G589" s="47"/>
      <c r="H589" s="47"/>
      <c r="I589" s="47"/>
    </row>
    <row r="590" spans="1:9" ht="15" customHeight="1" x14ac:dyDescent="0.3">
      <c r="A590" s="182">
        <v>84110</v>
      </c>
      <c r="B590" s="183">
        <v>13.2559899117276</v>
      </c>
      <c r="C590" s="183">
        <v>1250.7673568281939</v>
      </c>
      <c r="D590" s="182"/>
      <c r="E590" s="182"/>
      <c r="F590" s="47"/>
      <c r="G590" s="47"/>
      <c r="H590" s="47"/>
      <c r="I590" s="47"/>
    </row>
    <row r="591" spans="1:9" ht="15" customHeight="1" x14ac:dyDescent="0.3">
      <c r="A591" s="182">
        <v>84110</v>
      </c>
      <c r="B591" s="183">
        <v>13.3055242390079</v>
      </c>
      <c r="C591" s="183">
        <v>898.6805477308294</v>
      </c>
      <c r="D591" s="182"/>
      <c r="E591" s="182"/>
      <c r="F591" s="47"/>
      <c r="G591" s="47"/>
      <c r="H591" s="47"/>
      <c r="I591" s="47"/>
    </row>
    <row r="592" spans="1:9" ht="15" customHeight="1" x14ac:dyDescent="0.3">
      <c r="A592" s="182">
        <v>84110</v>
      </c>
      <c r="B592" s="183">
        <v>13.2355736591989</v>
      </c>
      <c r="C592" s="183">
        <v>1092.61626349892</v>
      </c>
      <c r="D592" s="182"/>
      <c r="E592" s="182"/>
      <c r="F592" s="47"/>
      <c r="G592" s="47"/>
      <c r="H592" s="47"/>
      <c r="I592" s="47"/>
    </row>
    <row r="593" spans="1:9" ht="15" customHeight="1" x14ac:dyDescent="0.3">
      <c r="A593" s="182">
        <v>84110</v>
      </c>
      <c r="B593" s="183">
        <v>13.207764198418401</v>
      </c>
      <c r="C593" s="183">
        <v>956.4738636363636</v>
      </c>
      <c r="D593" s="182"/>
      <c r="E593" s="182"/>
      <c r="F593" s="47"/>
      <c r="G593" s="47"/>
      <c r="H593" s="47"/>
      <c r="I593" s="47"/>
    </row>
    <row r="594" spans="1:9" ht="15" customHeight="1" x14ac:dyDescent="0.3">
      <c r="A594" s="182">
        <v>84110</v>
      </c>
      <c r="B594" s="183">
        <v>13.103583426651699</v>
      </c>
      <c r="C594" s="183">
        <v>1187.172579957356</v>
      </c>
      <c r="D594" s="182"/>
      <c r="E594" s="182"/>
      <c r="F594" s="47"/>
      <c r="G594" s="47"/>
      <c r="H594" s="47"/>
      <c r="I594" s="47"/>
    </row>
    <row r="595" spans="1:9" ht="15" customHeight="1" x14ac:dyDescent="0.3">
      <c r="A595" s="182">
        <v>84110</v>
      </c>
      <c r="B595" s="183">
        <v>12.917500862961701</v>
      </c>
      <c r="C595" s="183">
        <v>1060.5646750902531</v>
      </c>
      <c r="D595" s="182"/>
      <c r="E595" s="182"/>
      <c r="F595" s="47"/>
      <c r="G595" s="47"/>
      <c r="H595" s="47"/>
      <c r="I595" s="47"/>
    </row>
    <row r="596" spans="1:9" ht="15" customHeight="1" x14ac:dyDescent="0.3">
      <c r="A596" s="182">
        <v>84110</v>
      </c>
      <c r="B596" s="183">
        <v>12.7713588283157</v>
      </c>
      <c r="C596" s="183">
        <v>1344.7746500000001</v>
      </c>
      <c r="D596" s="182"/>
      <c r="E596" s="182"/>
      <c r="F596" s="47"/>
      <c r="G596" s="47"/>
      <c r="H596" s="47"/>
      <c r="I596" s="47"/>
    </row>
    <row r="597" spans="1:9" ht="15" customHeight="1" x14ac:dyDescent="0.3">
      <c r="A597" s="182">
        <v>84110</v>
      </c>
      <c r="B597" s="183">
        <v>12.6584362139918</v>
      </c>
      <c r="C597" s="183">
        <v>995.43970338983047</v>
      </c>
      <c r="D597" s="182"/>
      <c r="E597" s="182"/>
      <c r="F597" s="47"/>
      <c r="G597" s="47"/>
      <c r="H597" s="47"/>
      <c r="I597" s="47"/>
    </row>
    <row r="598" spans="1:9" ht="15" customHeight="1" x14ac:dyDescent="0.3">
      <c r="A598" s="182">
        <v>84110</v>
      </c>
      <c r="B598" s="183">
        <v>12.6462186841489</v>
      </c>
      <c r="C598" s="183">
        <v>1222.266591422122</v>
      </c>
      <c r="D598" s="182"/>
      <c r="E598" s="182"/>
      <c r="F598" s="47"/>
      <c r="G598" s="47"/>
      <c r="H598" s="47"/>
      <c r="I598" s="47"/>
    </row>
    <row r="599" spans="1:9" ht="15" customHeight="1" x14ac:dyDescent="0.3">
      <c r="A599" s="182">
        <v>84110</v>
      </c>
      <c r="B599" s="183">
        <v>12.6148282097649</v>
      </c>
      <c r="C599" s="183">
        <v>1138.5218677042801</v>
      </c>
      <c r="D599" s="182"/>
      <c r="E599" s="182"/>
      <c r="F599" s="47"/>
      <c r="G599" s="47"/>
      <c r="H599" s="47"/>
      <c r="I599" s="47"/>
    </row>
    <row r="600" spans="1:9" ht="15" customHeight="1" x14ac:dyDescent="0.3">
      <c r="A600" s="182">
        <v>84110</v>
      </c>
      <c r="B600" s="183">
        <v>12.5959150981177</v>
      </c>
      <c r="C600" s="183">
        <v>1055.7794296577949</v>
      </c>
      <c r="D600" s="182"/>
      <c r="E600" s="182"/>
      <c r="F600" s="47"/>
      <c r="G600" s="47"/>
      <c r="H600" s="47"/>
      <c r="I600" s="47"/>
    </row>
    <row r="601" spans="1:9" ht="15" customHeight="1" x14ac:dyDescent="0.3">
      <c r="A601" s="182">
        <v>84110</v>
      </c>
      <c r="B601" s="183">
        <v>12.269918741740099</v>
      </c>
      <c r="C601" s="183">
        <v>1015.120436774588</v>
      </c>
      <c r="D601" s="182"/>
      <c r="E601" s="182"/>
      <c r="F601" s="47"/>
      <c r="G601" s="47"/>
      <c r="H601" s="47"/>
      <c r="I601" s="47"/>
    </row>
    <row r="602" spans="1:9" ht="15" customHeight="1" x14ac:dyDescent="0.3">
      <c r="A602" s="182">
        <v>84110</v>
      </c>
      <c r="B602" s="183">
        <v>12.0985144644253</v>
      </c>
      <c r="C602" s="183">
        <v>1110.2121987951809</v>
      </c>
      <c r="D602" s="182"/>
      <c r="E602" s="182"/>
      <c r="F602" s="47"/>
      <c r="G602" s="47"/>
      <c r="H602" s="47"/>
      <c r="I602" s="47"/>
    </row>
    <row r="603" spans="1:9" ht="15" customHeight="1" x14ac:dyDescent="0.3">
      <c r="A603" s="182">
        <v>84110</v>
      </c>
      <c r="B603" s="183">
        <v>12.1023325808879</v>
      </c>
      <c r="C603" s="183">
        <v>1066.406543778802</v>
      </c>
      <c r="D603" s="182"/>
      <c r="E603" s="182"/>
      <c r="F603" s="47"/>
      <c r="G603" s="47"/>
      <c r="H603" s="47"/>
      <c r="I603" s="47"/>
    </row>
    <row r="604" spans="1:9" ht="15" customHeight="1" x14ac:dyDescent="0.3">
      <c r="A604" s="182">
        <v>84110</v>
      </c>
      <c r="B604" s="183">
        <v>12.0393873085339</v>
      </c>
      <c r="C604" s="183">
        <v>989.12978632478632</v>
      </c>
      <c r="D604" s="182"/>
      <c r="E604" s="182"/>
      <c r="F604" s="47"/>
      <c r="G604" s="47"/>
      <c r="H604" s="47"/>
      <c r="I604" s="47"/>
    </row>
    <row r="605" spans="1:9" ht="15" customHeight="1" x14ac:dyDescent="0.3">
      <c r="A605" s="182">
        <v>84110</v>
      </c>
      <c r="B605" s="183">
        <v>12.033994334277599</v>
      </c>
      <c r="C605" s="183">
        <v>1375.4338372093021</v>
      </c>
      <c r="D605" s="182"/>
      <c r="E605" s="182"/>
      <c r="F605" s="47"/>
      <c r="G605" s="47"/>
      <c r="H605" s="47"/>
      <c r="I605" s="47"/>
    </row>
    <row r="606" spans="1:9" ht="15" customHeight="1" x14ac:dyDescent="0.3">
      <c r="A606" s="182">
        <v>84110</v>
      </c>
      <c r="B606" s="183">
        <v>12.018867924528299</v>
      </c>
      <c r="C606" s="183">
        <v>1442.550145985402</v>
      </c>
      <c r="D606" s="182"/>
      <c r="E606" s="182"/>
      <c r="F606" s="47"/>
      <c r="G606" s="47"/>
      <c r="H606" s="47"/>
      <c r="I606" s="47"/>
    </row>
    <row r="607" spans="1:9" ht="15" customHeight="1" x14ac:dyDescent="0.3">
      <c r="A607" s="182">
        <v>84110</v>
      </c>
      <c r="B607" s="183">
        <v>11.8803002267337</v>
      </c>
      <c r="C607" s="183">
        <v>900.27397868693652</v>
      </c>
      <c r="D607" s="182"/>
      <c r="E607" s="182"/>
      <c r="F607" s="47"/>
      <c r="G607" s="47"/>
      <c r="H607" s="47"/>
      <c r="I607" s="47"/>
    </row>
    <row r="608" spans="1:9" ht="15" customHeight="1" x14ac:dyDescent="0.3">
      <c r="A608" s="182">
        <v>84110</v>
      </c>
      <c r="B608" s="183">
        <v>11.7425646026329</v>
      </c>
      <c r="C608" s="183">
        <v>1012.500758293839</v>
      </c>
      <c r="D608" s="182"/>
      <c r="E608" s="182"/>
      <c r="F608" s="47"/>
      <c r="G608" s="47"/>
      <c r="H608" s="47"/>
      <c r="I608" s="47"/>
    </row>
    <row r="609" spans="1:9" ht="15" customHeight="1" x14ac:dyDescent="0.3">
      <c r="A609" s="182">
        <v>84110</v>
      </c>
      <c r="B609" s="183">
        <v>11.8307588985897</v>
      </c>
      <c r="C609" s="183">
        <v>1430.475625</v>
      </c>
      <c r="D609" s="182"/>
      <c r="E609" s="182"/>
      <c r="F609" s="47"/>
      <c r="G609" s="47"/>
      <c r="H609" s="47"/>
      <c r="I609" s="47"/>
    </row>
    <row r="610" spans="1:9" ht="15" customHeight="1" x14ac:dyDescent="0.3">
      <c r="A610" s="182">
        <v>84110</v>
      </c>
      <c r="B610" s="183">
        <v>11.7180892717306</v>
      </c>
      <c r="C610" s="183">
        <v>1360.192874251497</v>
      </c>
      <c r="D610" s="182"/>
      <c r="E610" s="182"/>
      <c r="F610" s="47"/>
      <c r="G610" s="47"/>
      <c r="H610" s="47"/>
      <c r="I610" s="47"/>
    </row>
    <row r="611" spans="1:9" ht="15" customHeight="1" x14ac:dyDescent="0.3">
      <c r="A611" s="182">
        <v>84110</v>
      </c>
      <c r="B611" s="183">
        <v>11.659961064243999</v>
      </c>
      <c r="C611" s="183">
        <v>1108.6856195462481</v>
      </c>
      <c r="D611" s="182"/>
      <c r="E611" s="182"/>
      <c r="F611" s="47"/>
      <c r="G611" s="47"/>
      <c r="H611" s="47"/>
      <c r="I611" s="47"/>
    </row>
    <row r="612" spans="1:9" ht="15" customHeight="1" x14ac:dyDescent="0.3">
      <c r="A612" s="182">
        <v>84110</v>
      </c>
      <c r="B612" s="183">
        <v>11.447727272727301</v>
      </c>
      <c r="C612" s="183">
        <v>1179.640777202073</v>
      </c>
      <c r="D612" s="182"/>
      <c r="E612" s="182"/>
      <c r="F612" s="47"/>
      <c r="G612" s="47"/>
      <c r="H612" s="47"/>
      <c r="I612" s="47"/>
    </row>
    <row r="613" spans="1:9" ht="15" customHeight="1" x14ac:dyDescent="0.3">
      <c r="A613" s="182">
        <v>84110</v>
      </c>
      <c r="B613" s="183">
        <v>11.424884792626701</v>
      </c>
      <c r="C613" s="183">
        <v>1181.5660260586319</v>
      </c>
      <c r="D613" s="182"/>
      <c r="E613" s="182"/>
      <c r="F613" s="47"/>
      <c r="G613" s="47"/>
      <c r="H613" s="47"/>
      <c r="I613" s="47"/>
    </row>
    <row r="614" spans="1:9" ht="15" customHeight="1" x14ac:dyDescent="0.3">
      <c r="A614" s="182">
        <v>84110</v>
      </c>
      <c r="B614" s="183">
        <v>11.3889972688256</v>
      </c>
      <c r="C614" s="183">
        <v>1578.2697977941179</v>
      </c>
      <c r="D614" s="182"/>
      <c r="E614" s="182"/>
      <c r="F614" s="47"/>
      <c r="G614" s="47"/>
      <c r="H614" s="47"/>
      <c r="I614" s="47"/>
    </row>
    <row r="615" spans="1:9" ht="15" customHeight="1" x14ac:dyDescent="0.3">
      <c r="A615" s="182">
        <v>84110</v>
      </c>
      <c r="B615" s="183">
        <v>11.3360933383515</v>
      </c>
      <c r="C615" s="183">
        <v>873.8499679487179</v>
      </c>
      <c r="D615" s="182"/>
      <c r="E615" s="182"/>
      <c r="F615" s="47"/>
      <c r="G615" s="47"/>
      <c r="H615" s="47"/>
      <c r="I615" s="47"/>
    </row>
    <row r="616" spans="1:9" ht="15" customHeight="1" x14ac:dyDescent="0.3">
      <c r="A616" s="182">
        <v>84110</v>
      </c>
      <c r="B616" s="183">
        <v>11.354523227383901</v>
      </c>
      <c r="C616" s="183">
        <v>991.86296296296291</v>
      </c>
      <c r="D616" s="182"/>
      <c r="E616" s="182"/>
      <c r="F616" s="47"/>
      <c r="G616" s="47"/>
      <c r="H616" s="47"/>
      <c r="I616" s="47"/>
    </row>
    <row r="617" spans="1:9" ht="15" customHeight="1" x14ac:dyDescent="0.3">
      <c r="A617" s="182">
        <v>84110</v>
      </c>
      <c r="B617" s="183">
        <v>11.2732166890983</v>
      </c>
      <c r="C617" s="183">
        <v>856.39794117647057</v>
      </c>
      <c r="D617" s="182"/>
      <c r="E617" s="182"/>
      <c r="F617" s="47"/>
      <c r="G617" s="47"/>
      <c r="H617" s="47"/>
      <c r="I617" s="47"/>
    </row>
    <row r="618" spans="1:9" ht="15" customHeight="1" x14ac:dyDescent="0.3">
      <c r="A618" s="182">
        <v>84110</v>
      </c>
      <c r="B618" s="183">
        <v>11.2113617376775</v>
      </c>
      <c r="C618" s="183">
        <v>927.3764792176039</v>
      </c>
      <c r="D618" s="182"/>
      <c r="E618" s="182"/>
      <c r="F618" s="47"/>
      <c r="G618" s="47"/>
      <c r="H618" s="47"/>
      <c r="I618" s="47"/>
    </row>
    <row r="619" spans="1:9" ht="15" customHeight="1" x14ac:dyDescent="0.3">
      <c r="A619" s="182">
        <v>84110</v>
      </c>
      <c r="B619" s="183">
        <v>11.1302211302211</v>
      </c>
      <c r="C619" s="183">
        <v>884.18865979381451</v>
      </c>
      <c r="D619" s="182"/>
      <c r="E619" s="182"/>
      <c r="F619" s="47"/>
      <c r="G619" s="47"/>
      <c r="H619" s="47"/>
      <c r="I619" s="47"/>
    </row>
    <row r="620" spans="1:9" ht="15" customHeight="1" x14ac:dyDescent="0.3">
      <c r="A620" s="182">
        <v>84110</v>
      </c>
      <c r="B620" s="183">
        <v>11.1010600706714</v>
      </c>
      <c r="C620" s="183">
        <v>990.90676646706584</v>
      </c>
      <c r="D620" s="182"/>
      <c r="E620" s="182"/>
      <c r="F620" s="47"/>
      <c r="G620" s="47"/>
      <c r="H620" s="47"/>
      <c r="I620" s="47"/>
    </row>
    <row r="621" spans="1:9" ht="15" customHeight="1" x14ac:dyDescent="0.3">
      <c r="A621" s="182">
        <v>84110</v>
      </c>
      <c r="B621" s="183">
        <v>10.932925497050499</v>
      </c>
      <c r="C621" s="183">
        <v>1313.7540576496669</v>
      </c>
      <c r="D621" s="182"/>
      <c r="E621" s="182"/>
      <c r="F621" s="47"/>
      <c r="G621" s="47"/>
      <c r="H621" s="47"/>
      <c r="I621" s="47"/>
    </row>
    <row r="622" spans="1:9" ht="15" customHeight="1" x14ac:dyDescent="0.3">
      <c r="A622" s="182">
        <v>84110</v>
      </c>
      <c r="B622" s="183">
        <v>10.8395802098951</v>
      </c>
      <c r="C622" s="183">
        <v>1246.211032258065</v>
      </c>
      <c r="D622" s="182"/>
      <c r="E622" s="182"/>
      <c r="F622" s="47"/>
      <c r="G622" s="47"/>
      <c r="H622" s="47"/>
      <c r="I622" s="47"/>
    </row>
    <row r="623" spans="1:9" ht="15" customHeight="1" x14ac:dyDescent="0.3">
      <c r="A623" s="182">
        <v>84110</v>
      </c>
      <c r="B623" s="183">
        <v>10.798376184032501</v>
      </c>
      <c r="C623" s="183">
        <v>975.75344213649839</v>
      </c>
      <c r="D623" s="182"/>
      <c r="E623" s="182"/>
      <c r="F623" s="47"/>
      <c r="G623" s="47"/>
      <c r="H623" s="47"/>
      <c r="I623" s="47"/>
    </row>
    <row r="624" spans="1:9" ht="15" customHeight="1" x14ac:dyDescent="0.3">
      <c r="A624" s="182">
        <v>84110</v>
      </c>
      <c r="B624" s="183">
        <v>10.5339366515837</v>
      </c>
      <c r="C624" s="183">
        <v>991.79396449704143</v>
      </c>
      <c r="D624" s="182"/>
      <c r="E624" s="182"/>
      <c r="F624" s="47"/>
      <c r="G624" s="47"/>
      <c r="H624" s="47"/>
      <c r="I624" s="47"/>
    </row>
    <row r="625" spans="1:9" ht="15" customHeight="1" x14ac:dyDescent="0.3">
      <c r="A625" s="182">
        <v>84110</v>
      </c>
      <c r="B625" s="183">
        <v>10.3169014084507</v>
      </c>
      <c r="C625" s="183">
        <v>1057.712003853565</v>
      </c>
      <c r="D625" s="182"/>
      <c r="E625" s="182"/>
      <c r="F625" s="47"/>
      <c r="G625" s="47"/>
      <c r="H625" s="47"/>
      <c r="I625" s="47"/>
    </row>
    <row r="626" spans="1:9" ht="15" customHeight="1" x14ac:dyDescent="0.3">
      <c r="A626" s="182">
        <v>84110</v>
      </c>
      <c r="B626" s="183">
        <v>9.9160305343511492</v>
      </c>
      <c r="C626" s="183">
        <v>1190.0631606217621</v>
      </c>
      <c r="D626" s="182"/>
      <c r="E626" s="182"/>
      <c r="F626" s="47"/>
      <c r="G626" s="47"/>
      <c r="H626" s="47"/>
      <c r="I626" s="47"/>
    </row>
    <row r="627" spans="1:9" ht="15" customHeight="1" x14ac:dyDescent="0.3">
      <c r="A627" s="182">
        <v>84110</v>
      </c>
      <c r="B627" s="183">
        <v>9.8853503184713407</v>
      </c>
      <c r="C627" s="183">
        <v>1342.753125</v>
      </c>
      <c r="D627" s="182"/>
      <c r="E627" s="182"/>
      <c r="F627" s="47"/>
      <c r="G627" s="47"/>
      <c r="H627" s="47"/>
      <c r="I627" s="47"/>
    </row>
    <row r="628" spans="1:9" ht="15" customHeight="1" x14ac:dyDescent="0.3">
      <c r="A628" s="182">
        <v>84110</v>
      </c>
      <c r="B628" s="183">
        <v>9.7083641746854195</v>
      </c>
      <c r="C628" s="183">
        <v>1233.8629545454551</v>
      </c>
      <c r="D628" s="182"/>
      <c r="E628" s="182"/>
      <c r="F628" s="47"/>
      <c r="G628" s="47"/>
      <c r="H628" s="47"/>
      <c r="I628" s="47"/>
    </row>
    <row r="629" spans="1:9" ht="15" customHeight="1" x14ac:dyDescent="0.3">
      <c r="A629" s="182">
        <v>84110</v>
      </c>
      <c r="B629" s="183">
        <v>9.6116910229645107</v>
      </c>
      <c r="C629" s="183">
        <v>1151.1267973856211</v>
      </c>
      <c r="D629" s="182"/>
      <c r="E629" s="182"/>
      <c r="F629" s="47"/>
      <c r="G629" s="47"/>
      <c r="H629" s="47"/>
      <c r="I629" s="47"/>
    </row>
    <row r="630" spans="1:9" ht="15" customHeight="1" x14ac:dyDescent="0.3">
      <c r="A630" s="182">
        <v>84110</v>
      </c>
      <c r="B630" s="183">
        <v>9.4271128757799207</v>
      </c>
      <c r="C630" s="183">
        <v>1111.53343537415</v>
      </c>
      <c r="D630" s="182"/>
      <c r="E630" s="182"/>
      <c r="F630" s="47"/>
      <c r="G630" s="47"/>
      <c r="H630" s="47"/>
      <c r="I630" s="47"/>
    </row>
    <row r="631" spans="1:9" ht="15" customHeight="1" x14ac:dyDescent="0.3">
      <c r="A631" s="182">
        <v>84110</v>
      </c>
      <c r="B631" s="183">
        <v>9.1349141455437408</v>
      </c>
      <c r="C631" s="183">
        <v>622.5453142857142</v>
      </c>
      <c r="D631" s="182"/>
      <c r="E631" s="182"/>
      <c r="F631" s="47"/>
      <c r="G631" s="47"/>
      <c r="H631" s="47"/>
      <c r="I631" s="47"/>
    </row>
    <row r="632" spans="1:9" ht="15" customHeight="1" x14ac:dyDescent="0.3">
      <c r="A632" s="182">
        <v>84110</v>
      </c>
      <c r="B632" s="183">
        <v>9.2782639131956604</v>
      </c>
      <c r="C632" s="183">
        <v>1153.859895104895</v>
      </c>
      <c r="D632" s="182"/>
      <c r="E632" s="182"/>
      <c r="F632" s="47"/>
      <c r="G632" s="47"/>
      <c r="H632" s="47"/>
      <c r="I632" s="47"/>
    </row>
    <row r="633" spans="1:9" ht="15" customHeight="1" x14ac:dyDescent="0.3">
      <c r="A633" s="182">
        <v>84110</v>
      </c>
      <c r="B633" s="183">
        <v>8.9378980891719699</v>
      </c>
      <c r="C633" s="183">
        <v>1102.8404504504499</v>
      </c>
      <c r="D633" s="182"/>
      <c r="E633" s="182"/>
      <c r="F633" s="47"/>
      <c r="G633" s="47"/>
      <c r="H633" s="47"/>
      <c r="I633" s="47"/>
    </row>
    <row r="634" spans="1:9" ht="15" customHeight="1" x14ac:dyDescent="0.3">
      <c r="A634" s="182">
        <v>84110</v>
      </c>
      <c r="B634" s="183">
        <v>8.9885204081632697</v>
      </c>
      <c r="C634" s="183">
        <v>842.64588921282802</v>
      </c>
      <c r="D634" s="182"/>
      <c r="E634" s="182"/>
      <c r="F634" s="47"/>
      <c r="G634" s="47"/>
      <c r="H634" s="47"/>
      <c r="I634" s="47"/>
    </row>
    <row r="635" spans="1:9" ht="15" customHeight="1" x14ac:dyDescent="0.3">
      <c r="A635" s="182">
        <v>84110</v>
      </c>
      <c r="B635" s="183">
        <v>8.4155844155844193</v>
      </c>
      <c r="C635" s="183">
        <v>877.42950672645736</v>
      </c>
      <c r="D635" s="182"/>
      <c r="E635" s="182"/>
      <c r="F635" s="47"/>
      <c r="G635" s="47"/>
      <c r="H635" s="47"/>
      <c r="I635" s="47"/>
    </row>
    <row r="636" spans="1:9" ht="15" customHeight="1" x14ac:dyDescent="0.3">
      <c r="A636" s="182">
        <v>84110</v>
      </c>
      <c r="B636" s="183">
        <v>8.1450381679389299</v>
      </c>
      <c r="C636" s="183">
        <v>818.15087912087904</v>
      </c>
      <c r="D636" s="182"/>
      <c r="E636" s="182"/>
      <c r="F636" s="47"/>
      <c r="G636" s="47"/>
      <c r="H636" s="47"/>
      <c r="I636" s="47"/>
    </row>
    <row r="637" spans="1:9" ht="15" customHeight="1" x14ac:dyDescent="0.3">
      <c r="A637" s="182">
        <v>84110</v>
      </c>
      <c r="B637" s="183">
        <v>7.7293009419930598</v>
      </c>
      <c r="C637" s="183">
        <v>866.97231168831172</v>
      </c>
      <c r="D637" s="182"/>
      <c r="E637" s="182"/>
      <c r="F637" s="47"/>
      <c r="G637" s="47"/>
      <c r="H637" s="47"/>
      <c r="I637" s="47"/>
    </row>
    <row r="638" spans="1:9" ht="15" customHeight="1" x14ac:dyDescent="0.3">
      <c r="A638" s="182">
        <v>84110</v>
      </c>
      <c r="B638" s="183">
        <v>7.7323529411764698</v>
      </c>
      <c r="C638" s="183">
        <v>1163.7440773809519</v>
      </c>
      <c r="D638" s="182"/>
      <c r="E638" s="182"/>
      <c r="F638" s="47"/>
      <c r="G638" s="47"/>
      <c r="H638" s="47"/>
      <c r="I638" s="47"/>
    </row>
    <row r="639" spans="1:9" ht="15" customHeight="1" x14ac:dyDescent="0.3">
      <c r="A639" s="182">
        <v>84110</v>
      </c>
      <c r="B639" s="183">
        <v>7.6047582501918596</v>
      </c>
      <c r="C639" s="183">
        <v>808.47640933572711</v>
      </c>
      <c r="D639" s="182"/>
      <c r="E639" s="182"/>
      <c r="F639" s="47"/>
      <c r="G639" s="47"/>
      <c r="H639" s="47"/>
      <c r="I639" s="47"/>
    </row>
    <row r="640" spans="1:9" ht="15" customHeight="1" x14ac:dyDescent="0.3">
      <c r="A640" s="182">
        <v>84110</v>
      </c>
      <c r="B640" s="183">
        <v>7.4501187648456098</v>
      </c>
      <c r="C640" s="183">
        <v>880.5334357541899</v>
      </c>
      <c r="D640" s="182"/>
      <c r="E640" s="182"/>
      <c r="F640" s="47"/>
      <c r="G640" s="47"/>
      <c r="H640" s="47"/>
      <c r="I640" s="47"/>
    </row>
    <row r="641" spans="1:9" ht="15" customHeight="1" x14ac:dyDescent="0.3">
      <c r="A641" s="182">
        <v>84110</v>
      </c>
      <c r="B641" s="183">
        <v>7.3533303126415897</v>
      </c>
      <c r="C641" s="183">
        <v>1084.5714057239061</v>
      </c>
      <c r="D641" s="182"/>
      <c r="E641" s="182"/>
      <c r="F641" s="47"/>
      <c r="G641" s="47"/>
      <c r="H641" s="47"/>
      <c r="I641" s="47"/>
    </row>
    <row r="642" spans="1:9" ht="15" customHeight="1" x14ac:dyDescent="0.3">
      <c r="A642" s="182">
        <v>84110</v>
      </c>
      <c r="B642" s="183">
        <v>7.1498007968127499</v>
      </c>
      <c r="C642" s="183">
        <v>871.05220529801329</v>
      </c>
      <c r="D642" s="182"/>
      <c r="E642" s="182"/>
      <c r="F642" s="47"/>
      <c r="G642" s="47"/>
      <c r="H642" s="47"/>
      <c r="I642" s="47"/>
    </row>
    <row r="643" spans="1:9" ht="15" customHeight="1" x14ac:dyDescent="0.3">
      <c r="A643" s="182">
        <v>84110</v>
      </c>
      <c r="B643" s="183">
        <v>7.0856697819314602</v>
      </c>
      <c r="C643" s="183">
        <v>1012.908672350792</v>
      </c>
      <c r="D643" s="182"/>
      <c r="E643" s="182"/>
      <c r="F643" s="47"/>
      <c r="G643" s="47"/>
      <c r="H643" s="47"/>
      <c r="I643" s="47"/>
    </row>
    <row r="644" spans="1:9" ht="15" customHeight="1" x14ac:dyDescent="0.3">
      <c r="A644" s="182">
        <v>84110</v>
      </c>
      <c r="B644" s="183">
        <v>7.0291568163908602</v>
      </c>
      <c r="C644" s="183">
        <v>1056.4471810089019</v>
      </c>
      <c r="D644" s="182"/>
      <c r="E644" s="182"/>
      <c r="F644" s="47"/>
      <c r="G644" s="47"/>
      <c r="H644" s="47"/>
      <c r="I644" s="47"/>
    </row>
    <row r="645" spans="1:9" ht="15" customHeight="1" x14ac:dyDescent="0.3">
      <c r="A645" s="182">
        <v>84110</v>
      </c>
      <c r="B645" s="183">
        <v>6.9911688311688298</v>
      </c>
      <c r="C645" s="183">
        <v>1224.4488405797099</v>
      </c>
      <c r="D645" s="182"/>
      <c r="E645" s="182"/>
      <c r="F645" s="47"/>
      <c r="G645" s="47"/>
      <c r="H645" s="47"/>
      <c r="I645" s="47"/>
    </row>
    <row r="646" spans="1:9" ht="15" customHeight="1" x14ac:dyDescent="0.3">
      <c r="A646" s="182">
        <v>84110</v>
      </c>
      <c r="B646" s="183">
        <v>6.9529078396977502</v>
      </c>
      <c r="C646" s="183">
        <v>1072.029388979814</v>
      </c>
      <c r="D646" s="182"/>
      <c r="E646" s="182"/>
      <c r="F646" s="47"/>
      <c r="G646" s="47"/>
      <c r="H646" s="47"/>
      <c r="I646" s="47"/>
    </row>
    <row r="647" spans="1:9" ht="15" customHeight="1" x14ac:dyDescent="0.3">
      <c r="A647" s="182">
        <v>84110</v>
      </c>
      <c r="B647" s="183">
        <v>6.5424514633439603</v>
      </c>
      <c r="C647" s="183">
        <v>873.18280813214744</v>
      </c>
      <c r="D647" s="182"/>
      <c r="E647" s="182"/>
      <c r="F647" s="47"/>
      <c r="G647" s="47"/>
      <c r="H647" s="47"/>
      <c r="I647" s="47"/>
    </row>
    <row r="648" spans="1:9" ht="15" customHeight="1" x14ac:dyDescent="0.3">
      <c r="A648" s="182">
        <v>84110</v>
      </c>
      <c r="B648" s="183">
        <v>6.4088797108931299</v>
      </c>
      <c r="C648" s="183">
        <v>1339.0578281622909</v>
      </c>
      <c r="D648" s="182"/>
      <c r="E648" s="182"/>
      <c r="F648" s="47"/>
      <c r="G648" s="47"/>
      <c r="H648" s="47"/>
      <c r="I648" s="47"/>
    </row>
    <row r="649" spans="1:9" ht="15" customHeight="1" x14ac:dyDescent="0.3">
      <c r="A649" s="182">
        <v>84110</v>
      </c>
      <c r="B649" s="183">
        <v>6.4322660098522197</v>
      </c>
      <c r="C649" s="183">
        <v>871.34459016393441</v>
      </c>
      <c r="D649" s="182"/>
      <c r="E649" s="182"/>
      <c r="F649" s="47"/>
      <c r="G649" s="47"/>
      <c r="H649" s="47"/>
      <c r="I649" s="47"/>
    </row>
    <row r="650" spans="1:9" ht="15" customHeight="1" x14ac:dyDescent="0.3">
      <c r="A650" s="182">
        <v>84110</v>
      </c>
      <c r="B650" s="183">
        <v>6.4211395540875298</v>
      </c>
      <c r="C650" s="183">
        <v>1170.313553719008</v>
      </c>
      <c r="D650" s="182"/>
      <c r="E650" s="182"/>
      <c r="F650" s="47"/>
      <c r="G650" s="47"/>
      <c r="H650" s="47"/>
      <c r="I650" s="47"/>
    </row>
    <row r="651" spans="1:9" ht="15" customHeight="1" x14ac:dyDescent="0.3">
      <c r="A651" s="182">
        <v>84110</v>
      </c>
      <c r="B651" s="183">
        <v>6.4106844741235403</v>
      </c>
      <c r="C651" s="183">
        <v>1025.8916438356159</v>
      </c>
      <c r="D651" s="182"/>
      <c r="E651" s="182"/>
      <c r="F651" s="47"/>
      <c r="G651" s="47"/>
      <c r="H651" s="47"/>
      <c r="I651" s="47"/>
    </row>
    <row r="652" spans="1:9" ht="15" customHeight="1" x14ac:dyDescent="0.3">
      <c r="A652" s="182">
        <v>84110</v>
      </c>
      <c r="B652" s="183">
        <v>6.3466666666666702</v>
      </c>
      <c r="C652" s="183">
        <v>1346.0142307692311</v>
      </c>
      <c r="D652" s="182"/>
      <c r="E652" s="182"/>
      <c r="F652" s="47"/>
      <c r="G652" s="47"/>
      <c r="H652" s="47"/>
      <c r="I652" s="47"/>
    </row>
    <row r="653" spans="1:9" ht="15" customHeight="1" x14ac:dyDescent="0.3">
      <c r="A653" s="182">
        <v>84110</v>
      </c>
      <c r="B653" s="183">
        <v>6.3057015770319396</v>
      </c>
      <c r="C653" s="183">
        <v>897.21654700854708</v>
      </c>
      <c r="D653" s="182"/>
      <c r="E653" s="182"/>
      <c r="F653" s="47"/>
      <c r="G653" s="47"/>
      <c r="H653" s="47"/>
      <c r="I653" s="47"/>
    </row>
    <row r="654" spans="1:9" ht="15" customHeight="1" x14ac:dyDescent="0.3">
      <c r="A654" s="182">
        <v>84110</v>
      </c>
      <c r="B654" s="183">
        <v>6.26576650749218</v>
      </c>
      <c r="C654" s="183">
        <v>1032.7152992277991</v>
      </c>
      <c r="D654" s="182"/>
      <c r="E654" s="182"/>
      <c r="F654" s="47"/>
      <c r="G654" s="47"/>
      <c r="H654" s="47"/>
      <c r="I654" s="47"/>
    </row>
    <row r="655" spans="1:9" ht="15" customHeight="1" x14ac:dyDescent="0.3">
      <c r="A655" s="182">
        <v>84110</v>
      </c>
      <c r="B655" s="183">
        <v>5.79852020489471</v>
      </c>
      <c r="C655" s="183">
        <v>955.1607189542483</v>
      </c>
      <c r="D655" s="182"/>
      <c r="E655" s="182"/>
      <c r="F655" s="47"/>
      <c r="G655" s="47"/>
      <c r="H655" s="47"/>
      <c r="I655" s="47"/>
    </row>
    <row r="656" spans="1:9" ht="15" customHeight="1" x14ac:dyDescent="0.3">
      <c r="A656" s="182">
        <v>84110</v>
      </c>
      <c r="B656" s="183">
        <v>5.1402769416014404</v>
      </c>
      <c r="C656" s="183">
        <v>1196.9138062755801</v>
      </c>
      <c r="D656" s="182"/>
      <c r="E656" s="182"/>
      <c r="F656" s="47"/>
      <c r="G656" s="47"/>
      <c r="H656" s="47"/>
      <c r="I656" s="47"/>
    </row>
    <row r="657" spans="1:9" ht="15" customHeight="1" x14ac:dyDescent="0.3">
      <c r="A657" s="182">
        <v>84110</v>
      </c>
      <c r="B657" s="183">
        <v>5.0220112214069896</v>
      </c>
      <c r="C657" s="183">
        <v>885.22453608247417</v>
      </c>
      <c r="D657" s="182"/>
      <c r="E657" s="182"/>
      <c r="F657" s="47"/>
      <c r="G657" s="47"/>
      <c r="H657" s="47"/>
      <c r="I657" s="47"/>
    </row>
    <row r="658" spans="1:9" ht="15" customHeight="1" x14ac:dyDescent="0.3">
      <c r="A658" s="182">
        <v>84110</v>
      </c>
      <c r="B658" s="183">
        <v>4.7466307277627999</v>
      </c>
      <c r="C658" s="183">
        <v>1046.529929078014</v>
      </c>
      <c r="D658" s="182"/>
      <c r="E658" s="182"/>
      <c r="F658" s="47"/>
      <c r="G658" s="47"/>
      <c r="H658" s="47"/>
      <c r="I658" s="47"/>
    </row>
    <row r="659" spans="1:9" ht="15" customHeight="1" x14ac:dyDescent="0.3">
      <c r="A659" s="182">
        <v>84110</v>
      </c>
      <c r="B659" s="183">
        <v>4.5074805505685198</v>
      </c>
      <c r="C659" s="183">
        <v>1033.821403326403</v>
      </c>
      <c r="D659" s="182"/>
      <c r="E659" s="182"/>
      <c r="F659" s="47"/>
      <c r="G659" s="47"/>
      <c r="H659" s="47"/>
      <c r="I659" s="47"/>
    </row>
    <row r="660" spans="1:9" ht="15" customHeight="1" x14ac:dyDescent="0.3">
      <c r="A660" s="182">
        <v>84110</v>
      </c>
      <c r="B660" s="183">
        <v>4.3042217209152396</v>
      </c>
      <c r="C660" s="183">
        <v>1001.364896755162</v>
      </c>
      <c r="D660" s="182"/>
      <c r="E660" s="182"/>
      <c r="F660" s="47"/>
      <c r="G660" s="47"/>
      <c r="H660" s="47"/>
      <c r="I660" s="47"/>
    </row>
    <row r="661" spans="1:9" ht="15" customHeight="1" x14ac:dyDescent="0.3">
      <c r="A661" s="182">
        <v>84110</v>
      </c>
      <c r="B661" s="183">
        <v>4.2580645161290303</v>
      </c>
      <c r="C661" s="183">
        <v>1003.998838383838</v>
      </c>
      <c r="D661" s="182"/>
      <c r="E661" s="182"/>
      <c r="F661" s="47"/>
      <c r="G661" s="47"/>
      <c r="H661" s="47"/>
      <c r="I661" s="47"/>
    </row>
    <row r="662" spans="1:9" ht="15" customHeight="1" x14ac:dyDescent="0.3">
      <c r="A662" s="182">
        <v>84110</v>
      </c>
      <c r="B662" s="183">
        <v>4.2838297021786902</v>
      </c>
      <c r="C662" s="183">
        <v>1022.715862068965</v>
      </c>
      <c r="D662" s="182"/>
      <c r="E662" s="182"/>
      <c r="F662" s="47"/>
      <c r="G662" s="47"/>
      <c r="H662" s="47"/>
      <c r="I662" s="47"/>
    </row>
    <row r="663" spans="1:9" ht="15" customHeight="1" x14ac:dyDescent="0.3">
      <c r="A663" s="182">
        <v>84110</v>
      </c>
      <c r="B663" s="183">
        <v>3.75449789460253</v>
      </c>
      <c r="C663" s="183">
        <v>1044.6490291262139</v>
      </c>
      <c r="D663" s="182"/>
      <c r="E663" s="182"/>
      <c r="F663" s="47"/>
      <c r="G663" s="47"/>
      <c r="H663" s="47"/>
      <c r="I663" s="47"/>
    </row>
    <row r="664" spans="1:9" ht="15" customHeight="1" x14ac:dyDescent="0.3">
      <c r="A664" s="182">
        <v>84110</v>
      </c>
      <c r="B664" s="183">
        <v>3.4552023121387299</v>
      </c>
      <c r="C664" s="183">
        <v>941.68654545454547</v>
      </c>
      <c r="D664" s="182"/>
      <c r="E664" s="182"/>
      <c r="F664" s="47"/>
      <c r="G664" s="47"/>
      <c r="H664" s="47"/>
      <c r="I664" s="47"/>
    </row>
    <row r="665" spans="1:9" ht="15" customHeight="1" x14ac:dyDescent="0.3">
      <c r="A665" s="182">
        <v>84110</v>
      </c>
      <c r="B665" s="183">
        <v>3.4475570032573302</v>
      </c>
      <c r="C665" s="183">
        <v>1038.74461038961</v>
      </c>
      <c r="D665" s="182"/>
      <c r="E665" s="182"/>
      <c r="F665" s="47"/>
      <c r="G665" s="47"/>
      <c r="H665" s="47"/>
      <c r="I665" s="47"/>
    </row>
    <row r="666" spans="1:9" ht="15" customHeight="1" x14ac:dyDescent="0.3">
      <c r="A666" s="182">
        <v>82990</v>
      </c>
      <c r="B666" s="183">
        <v>29.533632286995498</v>
      </c>
      <c r="C666" s="183">
        <v>1308.313802816901</v>
      </c>
      <c r="D666" s="182"/>
      <c r="E666" s="182"/>
      <c r="F666" s="47"/>
      <c r="G666" s="47"/>
      <c r="H666" s="47"/>
      <c r="I666" s="47"/>
    </row>
    <row r="667" spans="1:9" ht="15" customHeight="1" x14ac:dyDescent="0.3">
      <c r="A667" s="182">
        <v>82990</v>
      </c>
      <c r="B667" s="183">
        <v>26.853051996985698</v>
      </c>
      <c r="C667" s="183">
        <v>585.45568228105901</v>
      </c>
      <c r="D667" s="182"/>
      <c r="E667" s="182"/>
      <c r="F667" s="47"/>
      <c r="G667" s="47"/>
      <c r="H667" s="47"/>
      <c r="I667" s="47"/>
    </row>
    <row r="668" spans="1:9" ht="15" customHeight="1" x14ac:dyDescent="0.3">
      <c r="A668" s="182">
        <v>82990</v>
      </c>
      <c r="B668" s="183">
        <v>18.911020408163299</v>
      </c>
      <c r="C668" s="183">
        <v>741.11898498498499</v>
      </c>
      <c r="D668" s="182"/>
      <c r="E668" s="182"/>
      <c r="F668" s="47"/>
      <c r="G668" s="47"/>
      <c r="H668" s="47"/>
      <c r="I668" s="47"/>
    </row>
    <row r="669" spans="1:9" ht="15" customHeight="1" x14ac:dyDescent="0.3">
      <c r="A669" s="182">
        <v>82990</v>
      </c>
      <c r="B669" s="183">
        <v>13.6905478627333</v>
      </c>
      <c r="C669" s="183">
        <v>1243.943636363636</v>
      </c>
      <c r="D669" s="182"/>
      <c r="E669" s="182"/>
      <c r="F669" s="47"/>
      <c r="G669" s="47"/>
      <c r="H669" s="47"/>
      <c r="I669" s="47"/>
    </row>
    <row r="670" spans="1:9" ht="15" customHeight="1" x14ac:dyDescent="0.3">
      <c r="A670" s="182">
        <v>82990</v>
      </c>
      <c r="B670" s="183">
        <v>12.235443037974701</v>
      </c>
      <c r="C670" s="183">
        <v>688.45109589041101</v>
      </c>
      <c r="D670" s="182"/>
      <c r="E670" s="182"/>
      <c r="F670" s="47"/>
      <c r="G670" s="47"/>
      <c r="H670" s="47"/>
      <c r="I670" s="47"/>
    </row>
    <row r="671" spans="1:9" ht="15" customHeight="1" x14ac:dyDescent="0.3">
      <c r="A671" s="182">
        <v>82990</v>
      </c>
      <c r="B671" s="183">
        <v>9.9350427350427406</v>
      </c>
      <c r="C671" s="183">
        <v>575.13277915632762</v>
      </c>
      <c r="D671" s="182"/>
      <c r="E671" s="182"/>
      <c r="F671" s="47"/>
      <c r="G671" s="47"/>
      <c r="H671" s="47"/>
      <c r="I671" s="47"/>
    </row>
    <row r="672" spans="1:9" ht="15" customHeight="1" x14ac:dyDescent="0.3">
      <c r="A672" s="182">
        <v>82990</v>
      </c>
      <c r="B672" s="183">
        <v>9.3333333333333304</v>
      </c>
      <c r="C672" s="183">
        <v>262.48593886462879</v>
      </c>
      <c r="D672" s="182"/>
      <c r="E672" s="182"/>
      <c r="F672" s="47"/>
      <c r="G672" s="47"/>
      <c r="H672" s="47"/>
      <c r="I672" s="47"/>
    </row>
    <row r="673" spans="1:9" ht="15" customHeight="1" x14ac:dyDescent="0.3">
      <c r="A673" s="182">
        <v>82990</v>
      </c>
      <c r="B673" s="183">
        <v>5.1421518206130399</v>
      </c>
      <c r="C673" s="183">
        <v>1077.3746408839779</v>
      </c>
      <c r="D673" s="182"/>
      <c r="E673" s="182"/>
      <c r="F673" s="47"/>
      <c r="G673" s="47"/>
      <c r="H673" s="47"/>
      <c r="I673" s="47"/>
    </row>
    <row r="674" spans="1:9" ht="15" customHeight="1" x14ac:dyDescent="0.3">
      <c r="A674" s="182">
        <v>82990</v>
      </c>
      <c r="B674" s="183">
        <v>5.0467822369983404</v>
      </c>
      <c r="C674" s="183">
        <v>792.88288018433173</v>
      </c>
      <c r="D674" s="182"/>
      <c r="E674" s="182"/>
      <c r="F674" s="47"/>
      <c r="G674" s="47"/>
      <c r="H674" s="47"/>
      <c r="I674" s="47"/>
    </row>
    <row r="675" spans="1:9" ht="15" customHeight="1" x14ac:dyDescent="0.3">
      <c r="A675" s="182">
        <v>82990</v>
      </c>
      <c r="B675" s="183">
        <v>4.6295205560136603</v>
      </c>
      <c r="C675" s="183">
        <v>869.910138104206</v>
      </c>
      <c r="D675" s="182"/>
      <c r="E675" s="182"/>
      <c r="F675" s="47"/>
      <c r="G675" s="47"/>
      <c r="H675" s="47"/>
      <c r="I675" s="47"/>
    </row>
    <row r="676" spans="1:9" ht="15" customHeight="1" x14ac:dyDescent="0.3">
      <c r="A676" s="182">
        <v>82990</v>
      </c>
      <c r="B676" s="183">
        <v>2.1693811074918599</v>
      </c>
      <c r="C676" s="183">
        <v>560.11049180327871</v>
      </c>
      <c r="D676" s="182"/>
      <c r="E676" s="182"/>
      <c r="F676" s="47"/>
      <c r="G676" s="47"/>
      <c r="H676" s="47"/>
      <c r="I676" s="47"/>
    </row>
    <row r="677" spans="1:9" ht="15" customHeight="1" x14ac:dyDescent="0.3">
      <c r="A677" s="182">
        <v>82990</v>
      </c>
      <c r="B677" s="183">
        <v>1.1960396039604</v>
      </c>
      <c r="C677" s="183">
        <v>833.28020833333335</v>
      </c>
      <c r="D677" s="182"/>
      <c r="E677" s="182"/>
      <c r="F677" s="47"/>
      <c r="G677" s="47"/>
      <c r="H677" s="47"/>
      <c r="I677" s="47"/>
    </row>
    <row r="678" spans="1:9" ht="15" customHeight="1" x14ac:dyDescent="0.3">
      <c r="A678" s="182">
        <v>82990</v>
      </c>
      <c r="B678" s="183">
        <v>0.55934397928355595</v>
      </c>
      <c r="C678" s="183">
        <v>333.39465753424662</v>
      </c>
      <c r="D678" s="182"/>
      <c r="E678" s="182"/>
      <c r="F678" s="47"/>
      <c r="G678" s="47"/>
      <c r="H678" s="47"/>
      <c r="I678" s="47"/>
    </row>
    <row r="679" spans="1:9" ht="15" customHeight="1" x14ac:dyDescent="0.3">
      <c r="A679" s="182">
        <v>82990</v>
      </c>
      <c r="B679" s="183">
        <v>0.121750158528852</v>
      </c>
      <c r="C679" s="183">
        <v>119.12029761904761</v>
      </c>
      <c r="D679" s="182"/>
      <c r="E679" s="182"/>
      <c r="F679" s="47"/>
      <c r="G679" s="47"/>
      <c r="H679" s="47"/>
      <c r="I679" s="47"/>
    </row>
    <row r="680" spans="1:9" ht="15" customHeight="1" x14ac:dyDescent="0.3">
      <c r="A680" s="182">
        <v>82920</v>
      </c>
      <c r="B680" s="183">
        <v>60.7264150943396</v>
      </c>
      <c r="C680" s="183">
        <v>721.69908675799093</v>
      </c>
      <c r="D680" s="182"/>
      <c r="E680" s="182"/>
      <c r="F680" s="47"/>
      <c r="G680" s="47"/>
      <c r="H680" s="47"/>
      <c r="I680" s="47"/>
    </row>
    <row r="681" spans="1:9" ht="15" customHeight="1" x14ac:dyDescent="0.3">
      <c r="A681" s="182">
        <v>82920</v>
      </c>
      <c r="B681" s="183">
        <v>44.213640098603101</v>
      </c>
      <c r="C681" s="183">
        <v>1029.9745303867401</v>
      </c>
      <c r="D681" s="182"/>
      <c r="E681" s="182"/>
      <c r="F681" s="47"/>
      <c r="G681" s="47"/>
      <c r="H681" s="47"/>
      <c r="I681" s="47"/>
    </row>
    <row r="682" spans="1:9" ht="15" customHeight="1" x14ac:dyDescent="0.3">
      <c r="A682" s="182">
        <v>82920</v>
      </c>
      <c r="B682" s="183">
        <v>28.1685575364668</v>
      </c>
      <c r="C682" s="183">
        <v>1010.139032258064</v>
      </c>
      <c r="D682" s="182"/>
      <c r="E682" s="182"/>
      <c r="F682" s="47"/>
      <c r="G682" s="47"/>
      <c r="H682" s="47"/>
      <c r="I682" s="47"/>
    </row>
    <row r="683" spans="1:9" ht="15" customHeight="1" x14ac:dyDescent="0.3">
      <c r="A683" s="182">
        <v>82920</v>
      </c>
      <c r="B683" s="183">
        <v>23.0102389078498</v>
      </c>
      <c r="C683" s="183">
        <v>784.76938398357288</v>
      </c>
      <c r="D683" s="182"/>
      <c r="E683" s="182"/>
      <c r="F683" s="47"/>
      <c r="G683" s="47"/>
      <c r="H683" s="47"/>
      <c r="I683" s="47"/>
    </row>
    <row r="684" spans="1:9" ht="15" customHeight="1" x14ac:dyDescent="0.3">
      <c r="A684" s="182">
        <v>82920</v>
      </c>
      <c r="B684" s="183">
        <v>4.25300240192154</v>
      </c>
      <c r="C684" s="183">
        <v>168.8043545878694</v>
      </c>
      <c r="D684" s="182"/>
      <c r="E684" s="182"/>
      <c r="F684" s="47"/>
      <c r="G684" s="47"/>
      <c r="H684" s="47"/>
      <c r="I684" s="47"/>
    </row>
    <row r="685" spans="1:9" ht="15" customHeight="1" x14ac:dyDescent="0.3">
      <c r="A685" s="182">
        <v>82910</v>
      </c>
      <c r="B685" s="183">
        <v>4.0436137071651101</v>
      </c>
      <c r="C685" s="183">
        <v>1115.6876262626261</v>
      </c>
      <c r="D685" s="182"/>
      <c r="E685" s="182"/>
      <c r="F685" s="47"/>
      <c r="G685" s="47"/>
      <c r="H685" s="47"/>
      <c r="I685" s="47"/>
    </row>
    <row r="686" spans="1:9" ht="15" customHeight="1" x14ac:dyDescent="0.3">
      <c r="A686" s="182">
        <v>82300</v>
      </c>
      <c r="B686" s="183">
        <v>11.389507154213</v>
      </c>
      <c r="C686" s="183">
        <v>688.68287234042555</v>
      </c>
      <c r="D686" s="182"/>
      <c r="E686" s="182"/>
      <c r="F686" s="47"/>
      <c r="G686" s="47"/>
      <c r="H686" s="47"/>
      <c r="I686" s="47"/>
    </row>
    <row r="687" spans="1:9" ht="15" customHeight="1" x14ac:dyDescent="0.3">
      <c r="A687" s="182">
        <v>82200</v>
      </c>
      <c r="B687" s="183">
        <v>32.044413601665497</v>
      </c>
      <c r="C687" s="183">
        <v>1131.404583333333</v>
      </c>
      <c r="D687" s="182"/>
      <c r="E687" s="182"/>
      <c r="F687" s="47"/>
      <c r="G687" s="47"/>
      <c r="H687" s="47"/>
      <c r="I687" s="47"/>
    </row>
    <row r="688" spans="1:9" ht="15" customHeight="1" x14ac:dyDescent="0.3">
      <c r="A688" s="182">
        <v>82200</v>
      </c>
      <c r="B688" s="183">
        <v>28.213936430317801</v>
      </c>
      <c r="C688" s="183">
        <v>957.13131519274384</v>
      </c>
      <c r="D688" s="182"/>
      <c r="E688" s="182"/>
      <c r="F688" s="47"/>
      <c r="G688" s="47"/>
      <c r="H688" s="47"/>
      <c r="I688" s="47"/>
    </row>
    <row r="689" spans="1:9" ht="15" customHeight="1" x14ac:dyDescent="0.3">
      <c r="A689" s="182">
        <v>82200</v>
      </c>
      <c r="B689" s="183">
        <v>22.786127167630099</v>
      </c>
      <c r="C689" s="183">
        <v>917.0091627906977</v>
      </c>
      <c r="D689" s="182"/>
      <c r="E689" s="182"/>
      <c r="F689" s="47"/>
      <c r="G689" s="47"/>
      <c r="H689" s="47"/>
      <c r="I689" s="47"/>
    </row>
    <row r="690" spans="1:9" ht="15" customHeight="1" x14ac:dyDescent="0.3">
      <c r="A690" s="182">
        <v>82200</v>
      </c>
      <c r="B690" s="183">
        <v>16.01685891748</v>
      </c>
      <c r="C690" s="183">
        <v>691.52305799648502</v>
      </c>
      <c r="D690" s="182"/>
      <c r="E690" s="182"/>
      <c r="F690" s="47"/>
      <c r="G690" s="47"/>
      <c r="H690" s="47"/>
      <c r="I690" s="47"/>
    </row>
    <row r="691" spans="1:9" ht="15" customHeight="1" x14ac:dyDescent="0.3">
      <c r="A691" s="182">
        <v>82200</v>
      </c>
      <c r="B691" s="183">
        <v>7.4666666666666703</v>
      </c>
      <c r="C691" s="183">
        <v>605.00152173913045</v>
      </c>
      <c r="D691" s="182"/>
      <c r="E691" s="182"/>
      <c r="F691" s="47"/>
      <c r="G691" s="47"/>
      <c r="H691" s="47"/>
      <c r="I691" s="47"/>
    </row>
    <row r="692" spans="1:9" ht="15" customHeight="1" x14ac:dyDescent="0.3">
      <c r="A692" s="182">
        <v>82200</v>
      </c>
      <c r="B692" s="183">
        <v>5.0219400264034704</v>
      </c>
      <c r="C692" s="183">
        <v>622.49247205785673</v>
      </c>
      <c r="D692" s="182"/>
      <c r="E692" s="182"/>
      <c r="F692" s="47"/>
      <c r="G692" s="47"/>
      <c r="H692" s="47"/>
      <c r="I692" s="47"/>
    </row>
    <row r="693" spans="1:9" ht="15" customHeight="1" x14ac:dyDescent="0.3">
      <c r="A693" s="182">
        <v>82200</v>
      </c>
      <c r="B693" s="183">
        <v>3.7630311911241399</v>
      </c>
      <c r="C693" s="183">
        <v>743.01329571106101</v>
      </c>
      <c r="D693" s="182"/>
      <c r="E693" s="182"/>
      <c r="F693" s="47"/>
      <c r="G693" s="47"/>
      <c r="H693" s="47"/>
      <c r="I693" s="47"/>
    </row>
    <row r="694" spans="1:9" ht="15" customHeight="1" x14ac:dyDescent="0.3">
      <c r="A694" s="182">
        <v>82110</v>
      </c>
      <c r="B694" s="183">
        <v>43.404458598726102</v>
      </c>
      <c r="C694" s="183">
        <v>557.47304761904763</v>
      </c>
      <c r="D694" s="182"/>
      <c r="E694" s="182"/>
      <c r="F694" s="47"/>
      <c r="G694" s="47"/>
      <c r="H694" s="47"/>
      <c r="I694" s="47"/>
    </row>
    <row r="695" spans="1:9" ht="15" customHeight="1" x14ac:dyDescent="0.3">
      <c r="A695" s="182">
        <v>82110</v>
      </c>
      <c r="B695" s="183">
        <v>10.663667041619799</v>
      </c>
      <c r="C695" s="183">
        <v>850.22620689655162</v>
      </c>
      <c r="D695" s="182"/>
      <c r="E695" s="182"/>
      <c r="F695" s="47"/>
      <c r="G695" s="47"/>
      <c r="H695" s="47"/>
      <c r="I695" s="47"/>
    </row>
    <row r="696" spans="1:9" ht="15" customHeight="1" x14ac:dyDescent="0.3">
      <c r="A696" s="182">
        <v>82110</v>
      </c>
      <c r="B696" s="183">
        <v>8.4630126485243409</v>
      </c>
      <c r="C696" s="183">
        <v>297.49585774058568</v>
      </c>
      <c r="D696" s="182"/>
      <c r="E696" s="182"/>
      <c r="F696" s="47"/>
      <c r="G696" s="47"/>
      <c r="H696" s="47"/>
      <c r="I696" s="47"/>
    </row>
    <row r="697" spans="1:9" ht="15" customHeight="1" x14ac:dyDescent="0.3">
      <c r="A697" s="182">
        <v>82110</v>
      </c>
      <c r="B697" s="183">
        <v>7.70061349693251</v>
      </c>
      <c r="C697" s="183">
        <v>875.18886435331228</v>
      </c>
      <c r="D697" s="182"/>
      <c r="E697" s="182"/>
      <c r="F697" s="47"/>
      <c r="G697" s="47"/>
      <c r="H697" s="47"/>
      <c r="I697" s="47"/>
    </row>
    <row r="698" spans="1:9" ht="15" customHeight="1" x14ac:dyDescent="0.3">
      <c r="A698" s="182">
        <v>82110</v>
      </c>
      <c r="B698" s="183">
        <v>2.42212709911096</v>
      </c>
      <c r="C698" s="183">
        <v>1034.735533333333</v>
      </c>
      <c r="D698" s="182"/>
      <c r="E698" s="182"/>
      <c r="F698" s="47"/>
      <c r="G698" s="47"/>
      <c r="H698" s="47"/>
      <c r="I698" s="47"/>
    </row>
    <row r="699" spans="1:9" ht="15" customHeight="1" x14ac:dyDescent="0.3">
      <c r="A699" s="182">
        <v>82110</v>
      </c>
      <c r="B699" s="183">
        <v>2.3696608040200999</v>
      </c>
      <c r="C699" s="183">
        <v>827.9678080985916</v>
      </c>
      <c r="D699" s="182"/>
      <c r="E699" s="182"/>
      <c r="F699" s="47"/>
      <c r="G699" s="47"/>
      <c r="H699" s="47"/>
      <c r="I699" s="47"/>
    </row>
    <row r="700" spans="1:9" ht="15" customHeight="1" x14ac:dyDescent="0.3">
      <c r="A700" s="182">
        <v>82110</v>
      </c>
      <c r="B700" s="183">
        <v>2.08755234107347</v>
      </c>
      <c r="C700" s="183">
        <v>734.63295964125552</v>
      </c>
      <c r="D700" s="182"/>
      <c r="E700" s="182"/>
      <c r="F700" s="47"/>
      <c r="G700" s="47"/>
      <c r="H700" s="47"/>
      <c r="I700" s="47"/>
    </row>
    <row r="701" spans="1:9" ht="15" customHeight="1" x14ac:dyDescent="0.3">
      <c r="A701" s="182">
        <v>81300</v>
      </c>
      <c r="B701" s="183">
        <v>34.041580041579998</v>
      </c>
      <c r="C701" s="183">
        <v>936.92735546038546</v>
      </c>
      <c r="D701" s="182"/>
      <c r="E701" s="182"/>
      <c r="F701" s="47"/>
      <c r="G701" s="47"/>
      <c r="H701" s="47"/>
      <c r="I701" s="47"/>
    </row>
    <row r="702" spans="1:9" ht="15" customHeight="1" x14ac:dyDescent="0.3">
      <c r="A702" s="182">
        <v>81300</v>
      </c>
      <c r="B702" s="183">
        <v>17.703484937979901</v>
      </c>
      <c r="C702" s="183">
        <v>725.66244939271257</v>
      </c>
      <c r="D702" s="182"/>
      <c r="E702" s="182"/>
      <c r="F702" s="47"/>
      <c r="G702" s="47"/>
      <c r="H702" s="47"/>
      <c r="I702" s="47"/>
    </row>
    <row r="703" spans="1:9" ht="15" customHeight="1" x14ac:dyDescent="0.3">
      <c r="A703" s="182">
        <v>81300</v>
      </c>
      <c r="B703" s="183">
        <v>15.8373729476153</v>
      </c>
      <c r="C703" s="183">
        <v>1289.5519200000001</v>
      </c>
      <c r="D703" s="182"/>
      <c r="E703" s="182"/>
      <c r="F703" s="47"/>
      <c r="G703" s="47"/>
      <c r="H703" s="47"/>
      <c r="I703" s="47"/>
    </row>
    <row r="704" spans="1:9" ht="15" customHeight="1" x14ac:dyDescent="0.3">
      <c r="A704" s="182">
        <v>81290</v>
      </c>
      <c r="B704" s="183">
        <v>34.205787781350502</v>
      </c>
      <c r="C704" s="183">
        <v>832.41000000000008</v>
      </c>
      <c r="D704" s="182"/>
      <c r="E704" s="182"/>
      <c r="F704" s="47"/>
      <c r="G704" s="47"/>
      <c r="H704" s="47"/>
      <c r="I704" s="47"/>
    </row>
    <row r="705" spans="1:9" ht="15" customHeight="1" x14ac:dyDescent="0.3">
      <c r="A705" s="182">
        <v>81290</v>
      </c>
      <c r="B705" s="183">
        <v>30.897106109324799</v>
      </c>
      <c r="C705" s="183">
        <v>805.3291530054646</v>
      </c>
      <c r="D705" s="182"/>
      <c r="E705" s="182"/>
      <c r="F705" s="47"/>
      <c r="G705" s="47"/>
      <c r="H705" s="47"/>
      <c r="I705" s="47"/>
    </row>
    <row r="706" spans="1:9" ht="15" customHeight="1" x14ac:dyDescent="0.3">
      <c r="A706" s="182">
        <v>81290</v>
      </c>
      <c r="B706" s="183">
        <v>30.897693672383198</v>
      </c>
      <c r="C706" s="183">
        <v>1331.5919135802469</v>
      </c>
      <c r="D706" s="182"/>
      <c r="E706" s="182"/>
      <c r="F706" s="47"/>
      <c r="G706" s="47"/>
      <c r="H706" s="47"/>
      <c r="I706" s="47"/>
    </row>
    <row r="707" spans="1:9" ht="15" customHeight="1" x14ac:dyDescent="0.3">
      <c r="A707" s="182">
        <v>81290</v>
      </c>
      <c r="B707" s="183">
        <v>30.210268948655301</v>
      </c>
      <c r="C707" s="183">
        <v>1224.7186046511631</v>
      </c>
      <c r="D707" s="182"/>
      <c r="E707" s="182"/>
      <c r="F707" s="47"/>
      <c r="G707" s="47"/>
      <c r="H707" s="47"/>
      <c r="I707" s="47"/>
    </row>
    <row r="708" spans="1:9" ht="15" customHeight="1" x14ac:dyDescent="0.3">
      <c r="A708" s="182">
        <v>81290</v>
      </c>
      <c r="B708" s="183">
        <v>27.514554411106101</v>
      </c>
      <c r="C708" s="183">
        <v>959.1628115015975</v>
      </c>
      <c r="D708" s="182"/>
      <c r="E708" s="182"/>
      <c r="F708" s="47"/>
      <c r="G708" s="47"/>
      <c r="H708" s="47"/>
      <c r="I708" s="47"/>
    </row>
    <row r="709" spans="1:9" ht="15" customHeight="1" x14ac:dyDescent="0.3">
      <c r="A709" s="182">
        <v>81290</v>
      </c>
      <c r="B709" s="183">
        <v>15.6050156739812</v>
      </c>
      <c r="C709" s="183">
        <v>628.45613454351314</v>
      </c>
      <c r="D709" s="182"/>
      <c r="E709" s="182"/>
      <c r="F709" s="47"/>
      <c r="G709" s="47"/>
      <c r="H709" s="47"/>
      <c r="I709" s="47"/>
    </row>
    <row r="710" spans="1:9" ht="15" customHeight="1" x14ac:dyDescent="0.3">
      <c r="A710" s="182">
        <v>81290</v>
      </c>
      <c r="B710" s="183">
        <v>11.071716357775999</v>
      </c>
      <c r="C710" s="183">
        <v>1143.3826760563379</v>
      </c>
      <c r="D710" s="182"/>
      <c r="E710" s="182"/>
      <c r="F710" s="47"/>
      <c r="G710" s="47"/>
      <c r="H710" s="47"/>
      <c r="I710" s="47"/>
    </row>
    <row r="711" spans="1:9" ht="15" customHeight="1" x14ac:dyDescent="0.3">
      <c r="A711" s="182">
        <v>81220</v>
      </c>
      <c r="B711" s="183">
        <v>28.811547714514798</v>
      </c>
      <c r="C711" s="183">
        <v>551.19205607476636</v>
      </c>
      <c r="D711" s="182"/>
      <c r="E711" s="182"/>
      <c r="F711" s="47"/>
      <c r="G711" s="47"/>
      <c r="H711" s="47"/>
      <c r="I711" s="47"/>
    </row>
    <row r="712" spans="1:9" ht="15" customHeight="1" x14ac:dyDescent="0.3">
      <c r="A712" s="182">
        <v>81210</v>
      </c>
      <c r="B712" s="183">
        <v>43.283835383962703</v>
      </c>
      <c r="C712" s="183">
        <v>681.04178270042189</v>
      </c>
      <c r="D712" s="182"/>
      <c r="E712" s="182"/>
      <c r="F712" s="47"/>
      <c r="G712" s="47"/>
      <c r="H712" s="47"/>
      <c r="I712" s="47"/>
    </row>
    <row r="713" spans="1:9" ht="15" customHeight="1" x14ac:dyDescent="0.3">
      <c r="A713" s="182">
        <v>81210</v>
      </c>
      <c r="B713" s="183">
        <v>40.703955066697901</v>
      </c>
      <c r="C713" s="183">
        <v>1185.7271780303031</v>
      </c>
      <c r="D713" s="182"/>
      <c r="E713" s="182"/>
      <c r="F713" s="47"/>
      <c r="G713" s="47"/>
      <c r="H713" s="47"/>
      <c r="I713" s="47"/>
    </row>
    <row r="714" spans="1:9" ht="15" customHeight="1" x14ac:dyDescent="0.3">
      <c r="A714" s="182">
        <v>81210</v>
      </c>
      <c r="B714" s="183">
        <v>40.465212876427799</v>
      </c>
      <c r="C714" s="183">
        <v>865.83449458483756</v>
      </c>
      <c r="D714" s="182"/>
      <c r="E714" s="182"/>
      <c r="F714" s="47"/>
      <c r="G714" s="47"/>
      <c r="H714" s="47"/>
      <c r="I714" s="47"/>
    </row>
    <row r="715" spans="1:9" ht="15" customHeight="1" x14ac:dyDescent="0.3">
      <c r="A715" s="182">
        <v>81210</v>
      </c>
      <c r="B715" s="183">
        <v>38.037249283667599</v>
      </c>
      <c r="C715" s="183">
        <v>978.13577889447242</v>
      </c>
      <c r="D715" s="182"/>
      <c r="E715" s="182"/>
      <c r="F715" s="47"/>
      <c r="G715" s="47"/>
      <c r="H715" s="47"/>
      <c r="I715" s="47"/>
    </row>
    <row r="716" spans="1:9" ht="15" customHeight="1" x14ac:dyDescent="0.3">
      <c r="A716" s="182">
        <v>81210</v>
      </c>
      <c r="B716" s="183">
        <v>30.4179894179894</v>
      </c>
      <c r="C716" s="183">
        <v>825.38198564593301</v>
      </c>
      <c r="D716" s="182"/>
      <c r="E716" s="182"/>
      <c r="F716" s="47"/>
      <c r="G716" s="47"/>
      <c r="H716" s="47"/>
      <c r="I716" s="47"/>
    </row>
    <row r="717" spans="1:9" ht="15" customHeight="1" x14ac:dyDescent="0.3">
      <c r="A717" s="182">
        <v>81210</v>
      </c>
      <c r="B717" s="183">
        <v>29.042984014209601</v>
      </c>
      <c r="C717" s="183">
        <v>841.11789875835711</v>
      </c>
      <c r="D717" s="182"/>
      <c r="E717" s="182"/>
      <c r="F717" s="47"/>
      <c r="G717" s="47"/>
      <c r="H717" s="47"/>
      <c r="I717" s="47"/>
    </row>
    <row r="718" spans="1:9" ht="15" customHeight="1" x14ac:dyDescent="0.3">
      <c r="A718" s="182">
        <v>81210</v>
      </c>
      <c r="B718" s="183">
        <v>0.85089463220675898</v>
      </c>
      <c r="C718" s="183">
        <v>152.05781980742779</v>
      </c>
      <c r="D718" s="182"/>
      <c r="E718" s="182"/>
      <c r="F718" s="47"/>
      <c r="G718" s="47"/>
      <c r="H718" s="47"/>
      <c r="I718" s="47"/>
    </row>
    <row r="719" spans="1:9" ht="15" customHeight="1" x14ac:dyDescent="0.3">
      <c r="A719" s="182">
        <v>81100</v>
      </c>
      <c r="B719" s="183">
        <v>5.4653465346534702</v>
      </c>
      <c r="C719" s="183">
        <v>1075.1694936708859</v>
      </c>
      <c r="D719" s="182"/>
      <c r="E719" s="182"/>
      <c r="F719" s="47"/>
      <c r="G719" s="47"/>
      <c r="H719" s="47"/>
      <c r="I719" s="47"/>
    </row>
    <row r="720" spans="1:9" ht="15" customHeight="1" x14ac:dyDescent="0.3">
      <c r="A720" s="182">
        <v>80300</v>
      </c>
      <c r="B720" s="183">
        <v>18.863309352518002</v>
      </c>
      <c r="C720" s="183">
        <v>1407.7804571428569</v>
      </c>
      <c r="D720" s="182"/>
      <c r="E720" s="182"/>
      <c r="F720" s="47"/>
      <c r="G720" s="47"/>
      <c r="H720" s="47"/>
      <c r="I720" s="47"/>
    </row>
    <row r="721" spans="1:9" ht="15" customHeight="1" x14ac:dyDescent="0.3">
      <c r="A721" s="182">
        <v>80300</v>
      </c>
      <c r="B721" s="183">
        <v>14.6804807293825</v>
      </c>
      <c r="C721" s="183">
        <v>957.37240282685514</v>
      </c>
      <c r="D721" s="182"/>
      <c r="E721" s="182"/>
      <c r="F721" s="47"/>
      <c r="G721" s="47"/>
      <c r="H721" s="47"/>
      <c r="I721" s="47"/>
    </row>
    <row r="722" spans="1:9" ht="15" customHeight="1" x14ac:dyDescent="0.3">
      <c r="A722" s="182">
        <v>80200</v>
      </c>
      <c r="B722" s="183">
        <v>38.185958254269501</v>
      </c>
      <c r="C722" s="183">
        <v>1203.692077464789</v>
      </c>
      <c r="D722" s="182"/>
      <c r="E722" s="182"/>
      <c r="F722" s="47"/>
      <c r="G722" s="47"/>
      <c r="H722" s="47"/>
      <c r="I722" s="47"/>
    </row>
    <row r="723" spans="1:9" ht="15" customHeight="1" x14ac:dyDescent="0.3">
      <c r="A723" s="182">
        <v>80200</v>
      </c>
      <c r="B723" s="183">
        <v>14.6649550706033</v>
      </c>
      <c r="C723" s="183">
        <v>893.87943037974696</v>
      </c>
      <c r="D723" s="182"/>
      <c r="E723" s="182"/>
      <c r="F723" s="47"/>
      <c r="G723" s="47"/>
      <c r="H723" s="47"/>
      <c r="I723" s="47"/>
    </row>
    <row r="724" spans="1:9" ht="15" customHeight="1" x14ac:dyDescent="0.3">
      <c r="A724" s="182">
        <v>80100</v>
      </c>
      <c r="B724" s="183">
        <v>40.5366726296959</v>
      </c>
      <c r="C724" s="183">
        <v>1959.167013888889</v>
      </c>
      <c r="D724" s="182"/>
      <c r="E724" s="182"/>
      <c r="F724" s="47"/>
      <c r="G724" s="47"/>
      <c r="H724" s="47"/>
      <c r="I724" s="47"/>
    </row>
    <row r="725" spans="1:9" ht="15" customHeight="1" x14ac:dyDescent="0.3">
      <c r="A725" s="182">
        <v>80100</v>
      </c>
      <c r="B725" s="183">
        <v>35.491525423728802</v>
      </c>
      <c r="C725" s="183">
        <v>2502.2486752136751</v>
      </c>
      <c r="D725" s="182"/>
      <c r="E725" s="182"/>
      <c r="F725" s="47"/>
      <c r="G725" s="47"/>
      <c r="H725" s="47"/>
      <c r="I725" s="47"/>
    </row>
    <row r="726" spans="1:9" ht="15" customHeight="1" x14ac:dyDescent="0.3">
      <c r="A726" s="182">
        <v>80100</v>
      </c>
      <c r="B726" s="183">
        <v>35.165257494235199</v>
      </c>
      <c r="C726" s="183">
        <v>1455.6745386533671</v>
      </c>
      <c r="D726" s="182"/>
      <c r="E726" s="182"/>
      <c r="F726" s="47"/>
      <c r="G726" s="47"/>
      <c r="H726" s="47"/>
      <c r="I726" s="47"/>
    </row>
    <row r="727" spans="1:9" ht="15" customHeight="1" x14ac:dyDescent="0.3">
      <c r="A727" s="182">
        <v>80100</v>
      </c>
      <c r="B727" s="183">
        <v>32.510480233483698</v>
      </c>
      <c r="C727" s="183">
        <v>1006.463358662614</v>
      </c>
      <c r="D727" s="182"/>
      <c r="E727" s="182"/>
      <c r="F727" s="47"/>
      <c r="G727" s="47"/>
      <c r="H727" s="47"/>
      <c r="I727" s="47"/>
    </row>
    <row r="728" spans="1:9" ht="15" customHeight="1" x14ac:dyDescent="0.3">
      <c r="A728" s="182">
        <v>80100</v>
      </c>
      <c r="B728" s="183">
        <v>31.6808664259928</v>
      </c>
      <c r="C728" s="183">
        <v>1252.055292620865</v>
      </c>
      <c r="D728" s="182"/>
      <c r="E728" s="182"/>
      <c r="F728" s="47"/>
      <c r="G728" s="47"/>
      <c r="H728" s="47"/>
      <c r="I728" s="47"/>
    </row>
    <row r="729" spans="1:9" ht="15" customHeight="1" x14ac:dyDescent="0.3">
      <c r="A729" s="182">
        <v>80100</v>
      </c>
      <c r="B729" s="183">
        <v>28.442771084337299</v>
      </c>
      <c r="C729" s="183">
        <v>1278.0068641114981</v>
      </c>
      <c r="D729" s="182"/>
      <c r="E729" s="182"/>
      <c r="F729" s="47"/>
      <c r="G729" s="47"/>
      <c r="H729" s="47"/>
      <c r="I729" s="47"/>
    </row>
    <row r="730" spans="1:9" ht="15" customHeight="1" x14ac:dyDescent="0.3">
      <c r="A730" s="182">
        <v>80100</v>
      </c>
      <c r="B730" s="183">
        <v>25.709452315500101</v>
      </c>
      <c r="C730" s="183">
        <v>1481.842430278884</v>
      </c>
      <c r="D730" s="182"/>
      <c r="E730" s="182"/>
      <c r="F730" s="47"/>
      <c r="G730" s="47"/>
      <c r="H730" s="47"/>
      <c r="I730" s="47"/>
    </row>
    <row r="731" spans="1:9" ht="15" customHeight="1" x14ac:dyDescent="0.3">
      <c r="A731" s="182">
        <v>80100</v>
      </c>
      <c r="B731" s="183">
        <v>23.91885625966</v>
      </c>
      <c r="C731" s="183">
        <v>933.73034068136269</v>
      </c>
      <c r="D731" s="182"/>
      <c r="E731" s="182"/>
      <c r="F731" s="47"/>
      <c r="G731" s="47"/>
      <c r="H731" s="47"/>
      <c r="I731" s="47"/>
    </row>
    <row r="732" spans="1:9" ht="15" customHeight="1" x14ac:dyDescent="0.3">
      <c r="A732" s="182">
        <v>80100</v>
      </c>
      <c r="B732" s="183">
        <v>23.831223628692001</v>
      </c>
      <c r="C732" s="183">
        <v>1162.7027441860459</v>
      </c>
      <c r="D732" s="182"/>
      <c r="E732" s="182"/>
      <c r="F732" s="47"/>
      <c r="G732" s="47"/>
      <c r="H732" s="47"/>
      <c r="I732" s="47"/>
    </row>
    <row r="733" spans="1:9" ht="15" customHeight="1" x14ac:dyDescent="0.3">
      <c r="A733" s="182">
        <v>80100</v>
      </c>
      <c r="B733" s="183">
        <v>23.019731649565902</v>
      </c>
      <c r="C733" s="183">
        <v>1814.732914979757</v>
      </c>
      <c r="D733" s="182"/>
      <c r="E733" s="182"/>
      <c r="F733" s="47"/>
      <c r="G733" s="47"/>
      <c r="H733" s="47"/>
      <c r="I733" s="47"/>
    </row>
    <row r="734" spans="1:9" ht="15" customHeight="1" x14ac:dyDescent="0.3">
      <c r="A734" s="182">
        <v>80100</v>
      </c>
      <c r="B734" s="183">
        <v>22.5141420490258</v>
      </c>
      <c r="C734" s="183">
        <v>2188.1666233766232</v>
      </c>
      <c r="D734" s="182"/>
      <c r="E734" s="182"/>
      <c r="F734" s="47"/>
      <c r="G734" s="47"/>
      <c r="H734" s="47"/>
      <c r="I734" s="47"/>
    </row>
    <row r="735" spans="1:9" ht="15" customHeight="1" x14ac:dyDescent="0.3">
      <c r="A735" s="182">
        <v>80100</v>
      </c>
      <c r="B735" s="183">
        <v>22.3219834710744</v>
      </c>
      <c r="C735" s="183">
        <v>1047.5027572016461</v>
      </c>
      <c r="D735" s="182"/>
      <c r="E735" s="182"/>
      <c r="F735" s="47"/>
      <c r="G735" s="47"/>
      <c r="H735" s="47"/>
      <c r="I735" s="47"/>
    </row>
    <row r="736" spans="1:9" ht="15" customHeight="1" x14ac:dyDescent="0.3">
      <c r="A736" s="182">
        <v>80100</v>
      </c>
      <c r="B736" s="183">
        <v>22.142782699322598</v>
      </c>
      <c r="C736" s="183">
        <v>1145.312416107382</v>
      </c>
      <c r="D736" s="182"/>
      <c r="E736" s="182"/>
      <c r="F736" s="47"/>
      <c r="G736" s="47"/>
      <c r="H736" s="47"/>
      <c r="I736" s="47"/>
    </row>
    <row r="737" spans="1:9" ht="15" customHeight="1" x14ac:dyDescent="0.3">
      <c r="A737" s="182">
        <v>80100</v>
      </c>
      <c r="B737" s="183">
        <v>21.376637554585201</v>
      </c>
      <c r="C737" s="183">
        <v>1130.5404986149581</v>
      </c>
      <c r="D737" s="182"/>
      <c r="E737" s="182"/>
      <c r="F737" s="47"/>
      <c r="G737" s="47"/>
      <c r="H737" s="47"/>
      <c r="I737" s="47"/>
    </row>
    <row r="738" spans="1:9" ht="15" customHeight="1" x14ac:dyDescent="0.3">
      <c r="A738" s="182">
        <v>80100</v>
      </c>
      <c r="B738" s="183">
        <v>21.111801242236002</v>
      </c>
      <c r="C738" s="183">
        <v>1329.909806949807</v>
      </c>
      <c r="D738" s="182"/>
      <c r="E738" s="182"/>
      <c r="F738" s="47"/>
      <c r="G738" s="47"/>
      <c r="H738" s="47"/>
      <c r="I738" s="47"/>
    </row>
    <row r="739" spans="1:9" ht="15" customHeight="1" x14ac:dyDescent="0.3">
      <c r="A739" s="182">
        <v>80100</v>
      </c>
      <c r="B739" s="183">
        <v>19.443750000000001</v>
      </c>
      <c r="C739" s="183">
        <v>1181.606765463918</v>
      </c>
      <c r="D739" s="182"/>
      <c r="E739" s="182"/>
      <c r="F739" s="47"/>
      <c r="G739" s="47"/>
      <c r="H739" s="47"/>
      <c r="I739" s="47"/>
    </row>
    <row r="740" spans="1:9" ht="15" customHeight="1" x14ac:dyDescent="0.3">
      <c r="A740" s="182">
        <v>80100</v>
      </c>
      <c r="B740" s="183">
        <v>19.145196036191301</v>
      </c>
      <c r="C740" s="183">
        <v>1271.8313594470039</v>
      </c>
      <c r="D740" s="182"/>
      <c r="E740" s="182"/>
      <c r="F740" s="47"/>
      <c r="G740" s="47"/>
      <c r="H740" s="47"/>
      <c r="I740" s="47"/>
    </row>
    <row r="741" spans="1:9" ht="15" customHeight="1" x14ac:dyDescent="0.3">
      <c r="A741" s="182">
        <v>80100</v>
      </c>
      <c r="B741" s="183">
        <v>18.6592950932965</v>
      </c>
      <c r="C741" s="183">
        <v>1734.301467391304</v>
      </c>
      <c r="D741" s="182"/>
      <c r="E741" s="182"/>
      <c r="F741" s="47"/>
      <c r="G741" s="47"/>
      <c r="H741" s="47"/>
      <c r="I741" s="47"/>
    </row>
    <row r="742" spans="1:9" ht="15" customHeight="1" x14ac:dyDescent="0.3">
      <c r="A742" s="182">
        <v>80100</v>
      </c>
      <c r="B742" s="183">
        <v>17.9109663409338</v>
      </c>
      <c r="C742" s="183">
        <v>1653.0668989547039</v>
      </c>
      <c r="D742" s="182"/>
      <c r="E742" s="182"/>
      <c r="F742" s="47"/>
      <c r="G742" s="47"/>
      <c r="H742" s="47"/>
      <c r="I742" s="47"/>
    </row>
    <row r="743" spans="1:9" ht="15" customHeight="1" x14ac:dyDescent="0.3">
      <c r="A743" s="182">
        <v>80100</v>
      </c>
      <c r="B743" s="183">
        <v>17.448047650562501</v>
      </c>
      <c r="C743" s="183">
        <v>1170.9177073170731</v>
      </c>
      <c r="D743" s="182"/>
      <c r="E743" s="182"/>
      <c r="F743" s="47"/>
      <c r="G743" s="47"/>
      <c r="H743" s="47"/>
      <c r="I743" s="47"/>
    </row>
    <row r="744" spans="1:9" ht="15" customHeight="1" x14ac:dyDescent="0.3">
      <c r="A744" s="182">
        <v>80100</v>
      </c>
      <c r="B744" s="183">
        <v>17.427184466019401</v>
      </c>
      <c r="C744" s="183">
        <v>1661.085392670157</v>
      </c>
      <c r="D744" s="182"/>
      <c r="E744" s="182"/>
      <c r="F744" s="47"/>
      <c r="G744" s="47"/>
      <c r="H744" s="47"/>
      <c r="I744" s="47"/>
    </row>
    <row r="745" spans="1:9" ht="15" customHeight="1" x14ac:dyDescent="0.3">
      <c r="A745" s="182">
        <v>80100</v>
      </c>
      <c r="B745" s="183">
        <v>17.050375939849602</v>
      </c>
      <c r="C745" s="183">
        <v>1378.388494623656</v>
      </c>
      <c r="D745" s="182"/>
      <c r="E745" s="182"/>
      <c r="F745" s="47"/>
      <c r="G745" s="47"/>
      <c r="H745" s="47"/>
      <c r="I745" s="47"/>
    </row>
    <row r="746" spans="1:9" ht="15" customHeight="1" x14ac:dyDescent="0.3">
      <c r="A746" s="182">
        <v>80100</v>
      </c>
      <c r="B746" s="183">
        <v>16.390646492434701</v>
      </c>
      <c r="C746" s="183">
        <v>1115.9707142857139</v>
      </c>
      <c r="D746" s="182"/>
      <c r="E746" s="182"/>
      <c r="F746" s="47"/>
      <c r="G746" s="47"/>
      <c r="H746" s="47"/>
      <c r="I746" s="47"/>
    </row>
    <row r="747" spans="1:9" ht="15" customHeight="1" x14ac:dyDescent="0.3">
      <c r="A747" s="182">
        <v>80100</v>
      </c>
      <c r="B747" s="183">
        <v>16.601503759398501</v>
      </c>
      <c r="C747" s="183">
        <v>854.1631698113207</v>
      </c>
      <c r="D747" s="182"/>
      <c r="E747" s="182"/>
      <c r="F747" s="47"/>
      <c r="G747" s="47"/>
      <c r="H747" s="47"/>
      <c r="I747" s="47"/>
    </row>
    <row r="748" spans="1:9" ht="15" customHeight="1" x14ac:dyDescent="0.3">
      <c r="A748" s="182">
        <v>80100</v>
      </c>
      <c r="B748" s="183">
        <v>15.8558558558559</v>
      </c>
      <c r="C748" s="183">
        <v>1222.742297297297</v>
      </c>
      <c r="D748" s="182"/>
      <c r="E748" s="182"/>
      <c r="F748" s="47"/>
      <c r="G748" s="47"/>
      <c r="H748" s="47"/>
      <c r="I748" s="47"/>
    </row>
    <row r="749" spans="1:9" ht="15" customHeight="1" x14ac:dyDescent="0.3">
      <c r="A749" s="182">
        <v>80100</v>
      </c>
      <c r="B749" s="183">
        <v>14.131343283582099</v>
      </c>
      <c r="C749" s="183">
        <v>589.89587939698492</v>
      </c>
      <c r="D749" s="182"/>
      <c r="E749" s="182"/>
      <c r="F749" s="47"/>
      <c r="G749" s="47"/>
      <c r="H749" s="47"/>
      <c r="I749" s="47"/>
    </row>
    <row r="750" spans="1:9" ht="15" customHeight="1" x14ac:dyDescent="0.3">
      <c r="A750" s="182">
        <v>80100</v>
      </c>
      <c r="B750" s="183">
        <v>13.744186046511601</v>
      </c>
      <c r="C750" s="183">
        <v>577.10638095238096</v>
      </c>
      <c r="D750" s="182"/>
      <c r="E750" s="182"/>
      <c r="F750" s="47"/>
      <c r="G750" s="47"/>
      <c r="H750" s="47"/>
      <c r="I750" s="47"/>
    </row>
    <row r="751" spans="1:9" ht="15" customHeight="1" x14ac:dyDescent="0.3">
      <c r="A751" s="182">
        <v>80100</v>
      </c>
      <c r="B751" s="183">
        <v>11.663551401869199</v>
      </c>
      <c r="C751" s="183">
        <v>829.45434782608697</v>
      </c>
      <c r="D751" s="182"/>
      <c r="E751" s="182"/>
      <c r="F751" s="47"/>
      <c r="G751" s="47"/>
      <c r="H751" s="47"/>
      <c r="I751" s="47"/>
    </row>
    <row r="752" spans="1:9" ht="15" customHeight="1" x14ac:dyDescent="0.3">
      <c r="A752" s="182">
        <v>80100</v>
      </c>
      <c r="B752" s="183">
        <v>9.5295902883156298</v>
      </c>
      <c r="C752" s="183">
        <v>859.19418269230778</v>
      </c>
      <c r="D752" s="182"/>
      <c r="E752" s="182"/>
      <c r="F752" s="47"/>
      <c r="G752" s="47"/>
      <c r="H752" s="47"/>
      <c r="I752" s="47"/>
    </row>
    <row r="753" spans="1:9" ht="15" customHeight="1" x14ac:dyDescent="0.3">
      <c r="A753" s="182">
        <v>80100</v>
      </c>
      <c r="B753" s="183">
        <v>7.97945619335347</v>
      </c>
      <c r="C753" s="183">
        <v>1159.8218328840969</v>
      </c>
      <c r="D753" s="182"/>
      <c r="E753" s="182"/>
      <c r="F753" s="47"/>
      <c r="G753" s="47"/>
      <c r="H753" s="47"/>
      <c r="I753" s="47"/>
    </row>
    <row r="754" spans="1:9" ht="15" customHeight="1" x14ac:dyDescent="0.3">
      <c r="A754" s="182">
        <v>79120</v>
      </c>
      <c r="B754" s="183">
        <v>13.1741293532338</v>
      </c>
      <c r="C754" s="183">
        <v>1184.342519685039</v>
      </c>
      <c r="D754" s="182"/>
      <c r="E754" s="182"/>
      <c r="F754" s="47"/>
      <c r="G754" s="47"/>
      <c r="H754" s="47"/>
      <c r="I754" s="47"/>
    </row>
    <row r="755" spans="1:9" ht="15" customHeight="1" x14ac:dyDescent="0.3">
      <c r="A755" s="182">
        <v>79120</v>
      </c>
      <c r="B755" s="183">
        <v>3.4780219780219799</v>
      </c>
      <c r="C755" s="183">
        <v>665.42242857142855</v>
      </c>
      <c r="D755" s="182"/>
      <c r="E755" s="182"/>
      <c r="F755" s="47"/>
      <c r="G755" s="47"/>
      <c r="H755" s="47"/>
      <c r="I755" s="47"/>
    </row>
    <row r="756" spans="1:9" ht="15" customHeight="1" x14ac:dyDescent="0.3">
      <c r="A756" s="182">
        <v>78300</v>
      </c>
      <c r="B756" s="183"/>
      <c r="C756" s="183"/>
      <c r="D756" s="183">
        <v>91.424833180688196</v>
      </c>
      <c r="E756" s="183">
        <v>652.05701716738201</v>
      </c>
      <c r="F756" s="47"/>
      <c r="G756" s="47"/>
      <c r="H756" s="47"/>
      <c r="I756" s="47"/>
    </row>
    <row r="757" spans="1:9" ht="15" customHeight="1" x14ac:dyDescent="0.3">
      <c r="A757" s="182">
        <v>78300</v>
      </c>
      <c r="B757" s="183"/>
      <c r="C757" s="183"/>
      <c r="D757" s="183">
        <v>13.5258408531583</v>
      </c>
      <c r="E757" s="183">
        <v>461.96429906542062</v>
      </c>
      <c r="F757" s="47"/>
      <c r="G757" s="47"/>
      <c r="H757" s="47"/>
      <c r="I757" s="47"/>
    </row>
    <row r="758" spans="1:9" ht="15" customHeight="1" x14ac:dyDescent="0.3">
      <c r="A758" s="182">
        <v>78200</v>
      </c>
      <c r="B758" s="183"/>
      <c r="C758" s="183"/>
      <c r="D758" s="183">
        <v>79.225695931477503</v>
      </c>
      <c r="E758" s="183">
        <v>537.90859126984128</v>
      </c>
      <c r="F758" s="47"/>
      <c r="G758" s="47"/>
      <c r="H758" s="47"/>
      <c r="I758" s="47"/>
    </row>
    <row r="759" spans="1:9" ht="15" customHeight="1" x14ac:dyDescent="0.3">
      <c r="A759" s="182">
        <v>78200</v>
      </c>
      <c r="B759" s="183"/>
      <c r="C759" s="183"/>
      <c r="D759" s="183">
        <v>65.832193909260397</v>
      </c>
      <c r="E759" s="183">
        <v>991.42855721393039</v>
      </c>
      <c r="F759" s="47"/>
      <c r="G759" s="47"/>
      <c r="H759" s="47"/>
      <c r="I759" s="47"/>
    </row>
    <row r="760" spans="1:9" ht="15" customHeight="1" x14ac:dyDescent="0.3">
      <c r="A760" s="182">
        <v>78200</v>
      </c>
      <c r="B760" s="183"/>
      <c r="C760" s="183"/>
      <c r="D760" s="183">
        <v>59.382814906067097</v>
      </c>
      <c r="E760" s="183">
        <v>652.41495375128466</v>
      </c>
      <c r="F760" s="47"/>
      <c r="G760" s="47"/>
      <c r="H760" s="47"/>
      <c r="I760" s="47"/>
    </row>
    <row r="761" spans="1:9" ht="15" customHeight="1" x14ac:dyDescent="0.3">
      <c r="A761" s="182">
        <v>78200</v>
      </c>
      <c r="B761" s="183"/>
      <c r="C761" s="183"/>
      <c r="D761" s="183">
        <v>42.534031413612603</v>
      </c>
      <c r="E761" s="183">
        <v>534.99590909090909</v>
      </c>
      <c r="F761" s="47"/>
      <c r="G761" s="47"/>
      <c r="H761" s="47"/>
      <c r="I761" s="47"/>
    </row>
    <row r="762" spans="1:9" ht="15" customHeight="1" x14ac:dyDescent="0.3">
      <c r="A762" s="182">
        <v>78200</v>
      </c>
      <c r="B762" s="183"/>
      <c r="C762" s="183"/>
      <c r="D762" s="183">
        <v>38.037425832952998</v>
      </c>
      <c r="E762" s="183">
        <v>937.88882352941175</v>
      </c>
      <c r="F762" s="47"/>
      <c r="G762" s="47"/>
      <c r="H762" s="47"/>
      <c r="I762" s="47"/>
    </row>
    <row r="763" spans="1:9" ht="15" customHeight="1" x14ac:dyDescent="0.3">
      <c r="A763" s="182">
        <v>78200</v>
      </c>
      <c r="B763" s="183"/>
      <c r="C763" s="183"/>
      <c r="D763" s="183">
        <v>32.288903479973698</v>
      </c>
      <c r="E763" s="183">
        <v>774.01831541218633</v>
      </c>
      <c r="F763" s="47"/>
      <c r="G763" s="47"/>
      <c r="H763" s="47"/>
      <c r="I763" s="47"/>
    </row>
    <row r="764" spans="1:9" ht="15" customHeight="1" x14ac:dyDescent="0.3">
      <c r="A764" s="182">
        <v>78200</v>
      </c>
      <c r="B764" s="183"/>
      <c r="C764" s="183"/>
      <c r="D764" s="183">
        <v>31.724095267553398</v>
      </c>
      <c r="E764" s="183">
        <v>921.84174825174819</v>
      </c>
      <c r="F764" s="47"/>
      <c r="G764" s="47"/>
      <c r="H764" s="47"/>
      <c r="I764" s="47"/>
    </row>
    <row r="765" spans="1:9" ht="15" customHeight="1" x14ac:dyDescent="0.3">
      <c r="A765" s="182">
        <v>78200</v>
      </c>
      <c r="B765" s="183"/>
      <c r="C765" s="183"/>
      <c r="D765" s="183">
        <v>29.982089552238801</v>
      </c>
      <c r="E765" s="183">
        <v>741.60651041666677</v>
      </c>
      <c r="F765" s="47"/>
      <c r="G765" s="47"/>
      <c r="H765" s="47"/>
      <c r="I765" s="47"/>
    </row>
    <row r="766" spans="1:9" ht="15" customHeight="1" x14ac:dyDescent="0.3">
      <c r="A766" s="182">
        <v>78200</v>
      </c>
      <c r="B766" s="183"/>
      <c r="C766" s="183"/>
      <c r="D766" s="183">
        <v>30.047354574685802</v>
      </c>
      <c r="E766" s="183">
        <v>757.47017142857146</v>
      </c>
      <c r="F766" s="47"/>
      <c r="G766" s="47"/>
      <c r="H766" s="47"/>
      <c r="I766" s="47"/>
    </row>
    <row r="767" spans="1:9" ht="15" customHeight="1" x14ac:dyDescent="0.3">
      <c r="A767" s="182">
        <v>78200</v>
      </c>
      <c r="B767" s="183"/>
      <c r="C767" s="183"/>
      <c r="D767" s="183">
        <v>23.651113868061898</v>
      </c>
      <c r="E767" s="183">
        <v>372.3137889748067</v>
      </c>
      <c r="F767" s="47"/>
      <c r="G767" s="47"/>
      <c r="H767" s="47"/>
      <c r="I767" s="47"/>
    </row>
    <row r="768" spans="1:9" ht="15" customHeight="1" x14ac:dyDescent="0.3">
      <c r="A768" s="182">
        <v>78200</v>
      </c>
      <c r="B768" s="183"/>
      <c r="C768" s="183"/>
      <c r="D768" s="183">
        <v>22.877242349630698</v>
      </c>
      <c r="E768" s="183">
        <v>316.00513307984801</v>
      </c>
      <c r="F768" s="47"/>
      <c r="G768" s="47"/>
      <c r="H768" s="47"/>
      <c r="I768" s="47"/>
    </row>
    <row r="769" spans="1:9" ht="15" customHeight="1" x14ac:dyDescent="0.3">
      <c r="A769" s="182">
        <v>78200</v>
      </c>
      <c r="B769" s="183"/>
      <c r="C769" s="183"/>
      <c r="D769" s="183">
        <v>22.547001934236</v>
      </c>
      <c r="E769" s="183">
        <v>426.59845257903493</v>
      </c>
      <c r="F769" s="47"/>
      <c r="G769" s="47"/>
      <c r="H769" s="47"/>
      <c r="I769" s="47"/>
    </row>
    <row r="770" spans="1:9" ht="15" customHeight="1" x14ac:dyDescent="0.3">
      <c r="A770" s="182">
        <v>78200</v>
      </c>
      <c r="B770" s="183"/>
      <c r="C770" s="183"/>
      <c r="D770" s="183">
        <v>20.358139534883701</v>
      </c>
      <c r="E770" s="183">
        <v>611.04378881987577</v>
      </c>
      <c r="F770" s="47"/>
      <c r="G770" s="47"/>
      <c r="H770" s="47"/>
      <c r="I770" s="47"/>
    </row>
    <row r="771" spans="1:9" ht="15" customHeight="1" x14ac:dyDescent="0.3">
      <c r="A771" s="182">
        <v>78200</v>
      </c>
      <c r="B771" s="183"/>
      <c r="C771" s="183"/>
      <c r="D771" s="183">
        <v>19.3009478672986</v>
      </c>
      <c r="E771" s="183">
        <v>859.99157894736845</v>
      </c>
      <c r="F771" s="47"/>
      <c r="G771" s="47"/>
      <c r="H771" s="47"/>
      <c r="I771" s="47"/>
    </row>
    <row r="772" spans="1:9" ht="15" customHeight="1" x14ac:dyDescent="0.3">
      <c r="A772" s="182">
        <v>78200</v>
      </c>
      <c r="B772" s="183"/>
      <c r="C772" s="183"/>
      <c r="D772" s="183">
        <v>19.353512278697899</v>
      </c>
      <c r="E772" s="183">
        <v>465.91786585365861</v>
      </c>
      <c r="F772" s="47"/>
      <c r="G772" s="47"/>
      <c r="H772" s="47"/>
      <c r="I772" s="47"/>
    </row>
    <row r="773" spans="1:9" ht="15" customHeight="1" x14ac:dyDescent="0.3">
      <c r="A773" s="182">
        <v>78200</v>
      </c>
      <c r="B773" s="183"/>
      <c r="C773" s="183"/>
      <c r="D773" s="183">
        <v>18.633416458852899</v>
      </c>
      <c r="E773" s="183">
        <v>392.10608286252358</v>
      </c>
      <c r="F773" s="47"/>
      <c r="G773" s="47"/>
      <c r="H773" s="47"/>
      <c r="I773" s="47"/>
    </row>
    <row r="774" spans="1:9" ht="15" customHeight="1" x14ac:dyDescent="0.3">
      <c r="A774" s="182">
        <v>78200</v>
      </c>
      <c r="B774" s="183"/>
      <c r="C774" s="183"/>
      <c r="D774" s="183">
        <v>16.2363112391931</v>
      </c>
      <c r="E774" s="183">
        <v>414.57813895781629</v>
      </c>
      <c r="F774" s="47"/>
      <c r="G774" s="47"/>
      <c r="H774" s="47"/>
      <c r="I774" s="47"/>
    </row>
    <row r="775" spans="1:9" ht="15" customHeight="1" x14ac:dyDescent="0.3">
      <c r="A775" s="182">
        <v>78200</v>
      </c>
      <c r="B775" s="183"/>
      <c r="C775" s="183"/>
      <c r="D775" s="183">
        <v>10.1815519765739</v>
      </c>
      <c r="E775" s="183">
        <v>425.4194540942928</v>
      </c>
      <c r="F775" s="47"/>
      <c r="G775" s="47"/>
      <c r="H775" s="47"/>
      <c r="I775" s="47"/>
    </row>
    <row r="776" spans="1:9" ht="15" customHeight="1" x14ac:dyDescent="0.3">
      <c r="A776" s="182">
        <v>78200</v>
      </c>
      <c r="B776" s="183"/>
      <c r="C776" s="183"/>
      <c r="D776" s="183">
        <v>8.2715283165244404</v>
      </c>
      <c r="E776" s="183">
        <v>251.63131764705881</v>
      </c>
      <c r="F776" s="47"/>
      <c r="G776" s="47"/>
      <c r="H776" s="47"/>
      <c r="I776" s="47"/>
    </row>
    <row r="777" spans="1:9" ht="15" customHeight="1" x14ac:dyDescent="0.3">
      <c r="A777" s="182">
        <v>78200</v>
      </c>
      <c r="B777" s="183"/>
      <c r="C777" s="183"/>
      <c r="D777" s="183">
        <v>4.8932038834951497</v>
      </c>
      <c r="E777" s="183">
        <v>530.28151260504205</v>
      </c>
      <c r="F777" s="47"/>
      <c r="G777" s="47"/>
      <c r="H777" s="47"/>
      <c r="I777" s="47"/>
    </row>
    <row r="778" spans="1:9" ht="15" customHeight="1" x14ac:dyDescent="0.3">
      <c r="A778" s="182">
        <v>78200</v>
      </c>
      <c r="B778" s="183"/>
      <c r="C778" s="183"/>
      <c r="D778" s="183">
        <v>3.8578901482127299</v>
      </c>
      <c r="E778" s="183">
        <v>756.11989602169979</v>
      </c>
      <c r="F778" s="47"/>
      <c r="G778" s="47"/>
      <c r="H778" s="47"/>
      <c r="I778" s="47"/>
    </row>
    <row r="779" spans="1:9" ht="15" customHeight="1" x14ac:dyDescent="0.3">
      <c r="A779" s="182">
        <v>78100</v>
      </c>
      <c r="B779" s="183"/>
      <c r="C779" s="183"/>
      <c r="D779" s="183">
        <v>106.13481894150399</v>
      </c>
      <c r="E779" s="183">
        <v>465.69927536231882</v>
      </c>
      <c r="F779" s="47"/>
      <c r="G779" s="47"/>
      <c r="H779" s="47"/>
      <c r="I779" s="47"/>
    </row>
    <row r="780" spans="1:9" ht="15" customHeight="1" x14ac:dyDescent="0.3">
      <c r="A780" s="182">
        <v>78100</v>
      </c>
      <c r="B780" s="183"/>
      <c r="C780" s="183"/>
      <c r="D780" s="183">
        <v>73.513043478260897</v>
      </c>
      <c r="E780" s="183">
        <v>698.08062322946171</v>
      </c>
      <c r="F780" s="47"/>
      <c r="G780" s="47"/>
      <c r="H780" s="47"/>
      <c r="I780" s="47"/>
    </row>
    <row r="781" spans="1:9" ht="15" customHeight="1" x14ac:dyDescent="0.3">
      <c r="A781" s="182">
        <v>78100</v>
      </c>
      <c r="B781" s="183"/>
      <c r="C781" s="183"/>
      <c r="D781" s="183">
        <v>56.293841825570503</v>
      </c>
      <c r="E781" s="183">
        <v>706.24638733705774</v>
      </c>
      <c r="F781" s="47"/>
      <c r="G781" s="47"/>
      <c r="H781" s="47"/>
      <c r="I781" s="47"/>
    </row>
    <row r="782" spans="1:9" ht="15" customHeight="1" x14ac:dyDescent="0.3">
      <c r="A782" s="182">
        <v>78100</v>
      </c>
      <c r="B782" s="183"/>
      <c r="C782" s="183"/>
      <c r="D782" s="183">
        <v>44.533034714445698</v>
      </c>
      <c r="E782" s="183">
        <v>874.37277936962755</v>
      </c>
      <c r="F782" s="47"/>
      <c r="G782" s="47"/>
      <c r="H782" s="47"/>
      <c r="I782" s="47"/>
    </row>
    <row r="783" spans="1:9" ht="15" customHeight="1" x14ac:dyDescent="0.3">
      <c r="A783" s="182">
        <v>78100</v>
      </c>
      <c r="B783" s="183"/>
      <c r="C783" s="183"/>
      <c r="D783" s="183">
        <v>44.067638483964998</v>
      </c>
      <c r="E783" s="183">
        <v>796.00425196850392</v>
      </c>
      <c r="F783" s="47"/>
      <c r="G783" s="47"/>
      <c r="H783" s="47"/>
      <c r="I783" s="47"/>
    </row>
    <row r="784" spans="1:9" ht="15" customHeight="1" x14ac:dyDescent="0.3">
      <c r="A784" s="182">
        <v>78100</v>
      </c>
      <c r="B784" s="183"/>
      <c r="C784" s="183"/>
      <c r="D784" s="183">
        <v>42.883464566929099</v>
      </c>
      <c r="E784" s="183">
        <v>667.29324324324318</v>
      </c>
      <c r="F784" s="47"/>
      <c r="G784" s="47"/>
      <c r="H784" s="47"/>
      <c r="I784" s="47"/>
    </row>
    <row r="785" spans="1:9" ht="15" customHeight="1" x14ac:dyDescent="0.3">
      <c r="A785" s="182">
        <v>78100</v>
      </c>
      <c r="B785" s="183"/>
      <c r="C785" s="183"/>
      <c r="D785" s="183">
        <v>39.4553881807648</v>
      </c>
      <c r="E785" s="183">
        <v>760.38033537063154</v>
      </c>
      <c r="F785" s="47"/>
      <c r="G785" s="47"/>
      <c r="H785" s="47"/>
      <c r="I785" s="47"/>
    </row>
    <row r="786" spans="1:9" ht="15" customHeight="1" x14ac:dyDescent="0.3">
      <c r="A786" s="182">
        <v>78100</v>
      </c>
      <c r="B786" s="183"/>
      <c r="C786" s="183"/>
      <c r="D786" s="183">
        <v>29.7839468919734</v>
      </c>
      <c r="E786" s="183">
        <v>684.32146662171272</v>
      </c>
      <c r="F786" s="47"/>
      <c r="G786" s="47"/>
      <c r="H786" s="47"/>
      <c r="I786" s="47"/>
    </row>
    <row r="787" spans="1:9" ht="15" customHeight="1" x14ac:dyDescent="0.3">
      <c r="A787" s="182">
        <v>78100</v>
      </c>
      <c r="B787" s="183"/>
      <c r="C787" s="183"/>
      <c r="D787" s="183">
        <v>29.182739212007501</v>
      </c>
      <c r="E787" s="183">
        <v>676.9889035916824</v>
      </c>
      <c r="F787" s="47"/>
      <c r="G787" s="47"/>
      <c r="H787" s="47"/>
      <c r="I787" s="47"/>
    </row>
    <row r="788" spans="1:9" ht="15" customHeight="1" x14ac:dyDescent="0.3">
      <c r="A788" s="182">
        <v>78100</v>
      </c>
      <c r="B788" s="183"/>
      <c r="C788" s="183"/>
      <c r="D788" s="183">
        <v>28.566340160285002</v>
      </c>
      <c r="E788" s="183">
        <v>553.05929384965827</v>
      </c>
      <c r="F788" s="47"/>
      <c r="G788" s="47"/>
      <c r="H788" s="47"/>
      <c r="I788" s="47"/>
    </row>
    <row r="789" spans="1:9" ht="15" customHeight="1" x14ac:dyDescent="0.3">
      <c r="A789" s="182">
        <v>78100</v>
      </c>
      <c r="B789" s="183"/>
      <c r="C789" s="183"/>
      <c r="D789" s="183">
        <v>23.7349228611501</v>
      </c>
      <c r="E789" s="183">
        <v>514.06689873417724</v>
      </c>
      <c r="F789" s="47"/>
      <c r="G789" s="47"/>
      <c r="H789" s="47"/>
      <c r="I789" s="47"/>
    </row>
    <row r="790" spans="1:9" ht="15" customHeight="1" x14ac:dyDescent="0.3">
      <c r="A790" s="182">
        <v>78100</v>
      </c>
      <c r="B790" s="183"/>
      <c r="C790" s="183"/>
      <c r="D790" s="183">
        <v>23.2314943166066</v>
      </c>
      <c r="E790" s="183">
        <v>769.59438752783967</v>
      </c>
      <c r="F790" s="47"/>
      <c r="G790" s="47"/>
      <c r="H790" s="47"/>
      <c r="I790" s="47"/>
    </row>
    <row r="791" spans="1:9" ht="15" customHeight="1" x14ac:dyDescent="0.3">
      <c r="A791" s="182">
        <v>78100</v>
      </c>
      <c r="B791" s="183"/>
      <c r="C791" s="183"/>
      <c r="D791" s="183">
        <v>20.577617328519899</v>
      </c>
      <c r="E791" s="183">
        <v>481.84410764872518</v>
      </c>
      <c r="F791" s="47"/>
      <c r="G791" s="47"/>
      <c r="H791" s="47"/>
      <c r="I791" s="47"/>
    </row>
    <row r="792" spans="1:9" ht="15" customHeight="1" x14ac:dyDescent="0.3">
      <c r="A792" s="182">
        <v>78100</v>
      </c>
      <c r="B792" s="183"/>
      <c r="C792" s="183"/>
      <c r="D792" s="183">
        <v>19.090909090909101</v>
      </c>
      <c r="E792" s="183">
        <v>571.67028213166145</v>
      </c>
      <c r="F792" s="47"/>
      <c r="G792" s="47"/>
      <c r="H792" s="47"/>
      <c r="I792" s="47"/>
    </row>
    <row r="793" spans="1:9" ht="15" customHeight="1" x14ac:dyDescent="0.3">
      <c r="A793" s="182">
        <v>78100</v>
      </c>
      <c r="B793" s="183"/>
      <c r="C793" s="183"/>
      <c r="D793" s="183">
        <v>18.0934094447327</v>
      </c>
      <c r="E793" s="183">
        <v>470.21714285714279</v>
      </c>
      <c r="F793" s="47"/>
      <c r="G793" s="47"/>
      <c r="H793" s="47"/>
      <c r="I793" s="47"/>
    </row>
    <row r="794" spans="1:9" ht="15" customHeight="1" x14ac:dyDescent="0.3">
      <c r="A794" s="182">
        <v>78100</v>
      </c>
      <c r="B794" s="183"/>
      <c r="C794" s="183"/>
      <c r="D794" s="183">
        <v>12.818181818181801</v>
      </c>
      <c r="E794" s="183">
        <v>283.04597678916832</v>
      </c>
      <c r="F794" s="47"/>
      <c r="G794" s="47"/>
      <c r="H794" s="47"/>
      <c r="I794" s="47"/>
    </row>
    <row r="795" spans="1:9" ht="15" customHeight="1" x14ac:dyDescent="0.3">
      <c r="A795" s="182">
        <v>78100</v>
      </c>
      <c r="B795" s="183"/>
      <c r="C795" s="183"/>
      <c r="D795" s="183">
        <v>3.6814814814814798</v>
      </c>
      <c r="E795" s="183">
        <v>377.76701149425293</v>
      </c>
      <c r="F795" s="47"/>
      <c r="G795" s="47"/>
      <c r="H795" s="47"/>
      <c r="I795" s="47"/>
    </row>
    <row r="796" spans="1:9" ht="15" customHeight="1" x14ac:dyDescent="0.3">
      <c r="A796" s="182">
        <v>78100</v>
      </c>
      <c r="B796" s="183"/>
      <c r="C796" s="183"/>
      <c r="D796" s="183">
        <v>2.9585194639438401</v>
      </c>
      <c r="E796" s="183">
        <v>323.70857438016532</v>
      </c>
      <c r="F796" s="47"/>
      <c r="G796" s="47"/>
      <c r="H796" s="47"/>
      <c r="I796" s="47"/>
    </row>
    <row r="797" spans="1:9" ht="15" customHeight="1" x14ac:dyDescent="0.3">
      <c r="A797" s="182">
        <v>77290</v>
      </c>
      <c r="B797" s="183">
        <v>26.418604651162799</v>
      </c>
      <c r="C797" s="183">
        <v>854.16328125000007</v>
      </c>
      <c r="D797" s="182"/>
      <c r="E797" s="182"/>
      <c r="F797" s="47"/>
      <c r="G797" s="47"/>
      <c r="H797" s="47"/>
      <c r="I797" s="47"/>
    </row>
    <row r="798" spans="1:9" ht="15" customHeight="1" x14ac:dyDescent="0.3">
      <c r="A798" s="182">
        <v>77290</v>
      </c>
      <c r="B798" s="183">
        <v>19.575364667747198</v>
      </c>
      <c r="C798" s="183">
        <v>914.37329710144923</v>
      </c>
      <c r="D798" s="182"/>
      <c r="E798" s="182"/>
      <c r="F798" s="47"/>
      <c r="G798" s="47"/>
      <c r="H798" s="47"/>
      <c r="I798" s="47"/>
    </row>
    <row r="799" spans="1:9" ht="15" customHeight="1" x14ac:dyDescent="0.3">
      <c r="A799" s="182">
        <v>77110</v>
      </c>
      <c r="B799" s="183">
        <v>4.7899493057086202</v>
      </c>
      <c r="C799" s="183">
        <v>872.08812362030903</v>
      </c>
      <c r="D799" s="182"/>
      <c r="E799" s="182"/>
      <c r="F799" s="47"/>
      <c r="G799" s="47"/>
      <c r="H799" s="47"/>
      <c r="I799" s="47"/>
    </row>
    <row r="800" spans="1:9" ht="15" customHeight="1" x14ac:dyDescent="0.3">
      <c r="A800" s="182">
        <v>75000</v>
      </c>
      <c r="B800" s="183">
        <v>10.328723062077801</v>
      </c>
      <c r="C800" s="183">
        <v>1508.7048717948719</v>
      </c>
      <c r="D800" s="182"/>
      <c r="E800" s="182"/>
      <c r="F800" s="47"/>
      <c r="G800" s="47"/>
      <c r="H800" s="47"/>
      <c r="I800" s="47"/>
    </row>
    <row r="801" spans="1:9" ht="15" customHeight="1" x14ac:dyDescent="0.3">
      <c r="A801" s="182">
        <v>74900</v>
      </c>
      <c r="B801" s="183">
        <v>8.9184290030211493</v>
      </c>
      <c r="C801" s="183">
        <v>950.88867256637161</v>
      </c>
      <c r="D801" s="182"/>
      <c r="E801" s="182"/>
      <c r="F801" s="47"/>
      <c r="G801" s="47"/>
      <c r="H801" s="47"/>
      <c r="I801" s="47"/>
    </row>
    <row r="802" spans="1:9" ht="15" customHeight="1" x14ac:dyDescent="0.3">
      <c r="A802" s="182">
        <v>74900</v>
      </c>
      <c r="B802" s="183">
        <v>6.2907180385289001</v>
      </c>
      <c r="C802" s="183">
        <v>953.62447204968953</v>
      </c>
      <c r="D802" s="182"/>
      <c r="E802" s="182"/>
      <c r="F802" s="47"/>
      <c r="G802" s="47"/>
      <c r="H802" s="47"/>
      <c r="I802" s="47"/>
    </row>
    <row r="803" spans="1:9" ht="15" customHeight="1" x14ac:dyDescent="0.3">
      <c r="A803" s="182">
        <v>74900</v>
      </c>
      <c r="B803" s="183">
        <v>3.1907131011608598</v>
      </c>
      <c r="C803" s="183">
        <v>716.91059139784943</v>
      </c>
      <c r="D803" s="182"/>
      <c r="E803" s="182"/>
      <c r="F803" s="47"/>
      <c r="G803" s="47"/>
      <c r="H803" s="47"/>
      <c r="I803" s="47"/>
    </row>
    <row r="804" spans="1:9" ht="15" customHeight="1" x14ac:dyDescent="0.3">
      <c r="A804" s="182">
        <v>73200</v>
      </c>
      <c r="B804" s="183">
        <v>22.385899814471198</v>
      </c>
      <c r="C804" s="183">
        <v>646.64371757925085</v>
      </c>
      <c r="D804" s="182"/>
      <c r="E804" s="182"/>
      <c r="F804" s="47"/>
      <c r="G804" s="47"/>
      <c r="H804" s="47"/>
      <c r="I804" s="47"/>
    </row>
    <row r="805" spans="1:9" ht="15" customHeight="1" x14ac:dyDescent="0.3">
      <c r="A805" s="182">
        <v>73110</v>
      </c>
      <c r="B805" s="183">
        <v>2.1335403726708102</v>
      </c>
      <c r="C805" s="183">
        <v>1390.1708264462809</v>
      </c>
      <c r="D805" s="182"/>
      <c r="E805" s="182"/>
      <c r="F805" s="47"/>
      <c r="G805" s="47"/>
      <c r="H805" s="47"/>
      <c r="I805" s="47"/>
    </row>
    <row r="806" spans="1:9" ht="15" customHeight="1" x14ac:dyDescent="0.3">
      <c r="A806" s="182">
        <v>72200</v>
      </c>
      <c r="B806" s="183">
        <v>7.2076677316293898</v>
      </c>
      <c r="C806" s="183">
        <v>980.16549295774644</v>
      </c>
      <c r="D806" s="182"/>
      <c r="E806" s="182"/>
      <c r="F806" s="47"/>
      <c r="G806" s="47"/>
      <c r="H806" s="47"/>
      <c r="I806" s="47"/>
    </row>
    <row r="807" spans="1:9" ht="15" customHeight="1" x14ac:dyDescent="0.3">
      <c r="A807" s="182">
        <v>72200</v>
      </c>
      <c r="B807" s="183">
        <v>6.6440266828380796</v>
      </c>
      <c r="C807" s="183">
        <v>1102.4938730158731</v>
      </c>
      <c r="D807" s="182"/>
      <c r="E807" s="182"/>
      <c r="F807" s="47"/>
      <c r="G807" s="47"/>
      <c r="H807" s="47"/>
      <c r="I807" s="47"/>
    </row>
    <row r="808" spans="1:9" ht="15" customHeight="1" x14ac:dyDescent="0.3">
      <c r="A808" s="182">
        <v>72190</v>
      </c>
      <c r="B808" s="183">
        <v>15.909122684376101</v>
      </c>
      <c r="C808" s="183">
        <v>654.22541778975744</v>
      </c>
      <c r="D808" s="182"/>
      <c r="E808" s="182"/>
      <c r="F808" s="47"/>
      <c r="G808" s="47"/>
      <c r="H808" s="47"/>
      <c r="I808" s="47"/>
    </row>
    <row r="809" spans="1:9" ht="15" customHeight="1" x14ac:dyDescent="0.3">
      <c r="A809" s="182">
        <v>72190</v>
      </c>
      <c r="B809" s="183">
        <v>13.766320166320201</v>
      </c>
      <c r="C809" s="183">
        <v>773.54897872340428</v>
      </c>
      <c r="D809" s="182"/>
      <c r="E809" s="182"/>
      <c r="F809" s="47"/>
      <c r="G809" s="47"/>
      <c r="H809" s="47"/>
      <c r="I809" s="47"/>
    </row>
    <row r="810" spans="1:9" ht="15" customHeight="1" x14ac:dyDescent="0.3">
      <c r="A810" s="182">
        <v>72190</v>
      </c>
      <c r="B810" s="183">
        <v>12.1423895253682</v>
      </c>
      <c r="C810" s="183">
        <v>990.88309859154924</v>
      </c>
      <c r="D810" s="182"/>
      <c r="E810" s="182"/>
      <c r="F810" s="47"/>
      <c r="G810" s="47"/>
      <c r="H810" s="47"/>
      <c r="I810" s="47"/>
    </row>
    <row r="811" spans="1:9" ht="15" customHeight="1" x14ac:dyDescent="0.3">
      <c r="A811" s="182">
        <v>72190</v>
      </c>
      <c r="B811" s="183">
        <v>9.43551401869159</v>
      </c>
      <c r="C811" s="183">
        <v>1227.316563876652</v>
      </c>
      <c r="D811" s="182"/>
      <c r="E811" s="182"/>
      <c r="F811" s="47"/>
      <c r="G811" s="47"/>
      <c r="H811" s="47"/>
      <c r="I811" s="47"/>
    </row>
    <row r="812" spans="1:9" ht="15" customHeight="1" x14ac:dyDescent="0.3">
      <c r="A812" s="182">
        <v>72190</v>
      </c>
      <c r="B812" s="183">
        <v>9.0604534005037802</v>
      </c>
      <c r="C812" s="183">
        <v>1151.7609865470849</v>
      </c>
      <c r="D812" s="182"/>
      <c r="E812" s="182"/>
      <c r="F812" s="47"/>
      <c r="G812" s="47"/>
      <c r="H812" s="47"/>
      <c r="I812" s="47"/>
    </row>
    <row r="813" spans="1:9" ht="15" customHeight="1" x14ac:dyDescent="0.3">
      <c r="A813" s="182">
        <v>72190</v>
      </c>
      <c r="B813" s="183">
        <v>7.1479099678456599</v>
      </c>
      <c r="C813" s="183">
        <v>889.3277235772357</v>
      </c>
      <c r="D813" s="182"/>
      <c r="E813" s="182"/>
      <c r="F813" s="47"/>
      <c r="G813" s="47"/>
      <c r="H813" s="47"/>
      <c r="I813" s="47"/>
    </row>
    <row r="814" spans="1:9" ht="15" customHeight="1" x14ac:dyDescent="0.3">
      <c r="A814" s="182">
        <v>72190</v>
      </c>
      <c r="B814" s="183">
        <v>6.2467532467532498</v>
      </c>
      <c r="C814" s="183">
        <v>1001.131863799283</v>
      </c>
      <c r="D814" s="182"/>
      <c r="E814" s="182"/>
      <c r="F814" s="47"/>
      <c r="G814" s="47"/>
      <c r="H814" s="47"/>
      <c r="I814" s="47"/>
    </row>
    <row r="815" spans="1:9" ht="15" customHeight="1" x14ac:dyDescent="0.3">
      <c r="A815" s="182">
        <v>72190</v>
      </c>
      <c r="B815" s="183">
        <v>6.1911864406779697</v>
      </c>
      <c r="C815" s="183">
        <v>1099.7162700964629</v>
      </c>
      <c r="D815" s="182"/>
      <c r="E815" s="182"/>
      <c r="F815" s="47"/>
      <c r="G815" s="47"/>
      <c r="H815" s="47"/>
      <c r="I815" s="47"/>
    </row>
    <row r="816" spans="1:9" ht="15" customHeight="1" x14ac:dyDescent="0.3">
      <c r="A816" s="182">
        <v>72190</v>
      </c>
      <c r="B816" s="183">
        <v>5.4158790170132303</v>
      </c>
      <c r="C816" s="183">
        <v>983.15957831325295</v>
      </c>
      <c r="D816" s="182"/>
      <c r="E816" s="182"/>
      <c r="F816" s="47"/>
      <c r="G816" s="47"/>
      <c r="H816" s="47"/>
      <c r="I816" s="47"/>
    </row>
    <row r="817" spans="1:9" ht="15" customHeight="1" x14ac:dyDescent="0.3">
      <c r="A817" s="182">
        <v>72190</v>
      </c>
      <c r="B817" s="183">
        <v>5.4151957022256303</v>
      </c>
      <c r="C817" s="183">
        <v>1455.149026548673</v>
      </c>
      <c r="D817" s="182"/>
      <c r="E817" s="182"/>
      <c r="F817" s="47"/>
      <c r="G817" s="47"/>
      <c r="H817" s="47"/>
      <c r="I817" s="47"/>
    </row>
    <row r="818" spans="1:9" ht="15" customHeight="1" x14ac:dyDescent="0.3">
      <c r="A818" s="182">
        <v>72190</v>
      </c>
      <c r="B818" s="183">
        <v>5.2634146341463399</v>
      </c>
      <c r="C818" s="183">
        <v>496.47584905660381</v>
      </c>
      <c r="D818" s="182"/>
      <c r="E818" s="182"/>
      <c r="F818" s="47"/>
      <c r="G818" s="47"/>
      <c r="H818" s="47"/>
      <c r="I818" s="47"/>
    </row>
    <row r="819" spans="1:9" ht="15" customHeight="1" x14ac:dyDescent="0.3">
      <c r="A819" s="182">
        <v>72190</v>
      </c>
      <c r="B819" s="183">
        <v>4.9175510204081601</v>
      </c>
      <c r="C819" s="183">
        <v>763.22423236514521</v>
      </c>
      <c r="D819" s="182"/>
      <c r="E819" s="182"/>
      <c r="F819" s="47"/>
      <c r="G819" s="47"/>
      <c r="H819" s="47"/>
      <c r="I819" s="47"/>
    </row>
    <row r="820" spans="1:9" ht="15" customHeight="1" x14ac:dyDescent="0.3">
      <c r="A820" s="182">
        <v>72190</v>
      </c>
      <c r="B820" s="183">
        <v>4.2242374278648001</v>
      </c>
      <c r="C820" s="183">
        <v>1193.070022321428</v>
      </c>
      <c r="D820" s="182"/>
      <c r="E820" s="182"/>
      <c r="F820" s="47"/>
      <c r="G820" s="47"/>
      <c r="H820" s="47"/>
      <c r="I820" s="47"/>
    </row>
    <row r="821" spans="1:9" ht="15" customHeight="1" x14ac:dyDescent="0.3">
      <c r="A821" s="182">
        <v>72190</v>
      </c>
      <c r="B821" s="183">
        <v>3.9511382565241502</v>
      </c>
      <c r="C821" s="183">
        <v>848.8499333333333</v>
      </c>
      <c r="D821" s="182"/>
      <c r="E821" s="182"/>
      <c r="F821" s="47"/>
      <c r="G821" s="47"/>
      <c r="H821" s="47"/>
      <c r="I821" s="47"/>
    </row>
    <row r="822" spans="1:9" ht="15" customHeight="1" x14ac:dyDescent="0.3">
      <c r="A822" s="182">
        <v>72190</v>
      </c>
      <c r="B822" s="183">
        <v>3.11053652230123</v>
      </c>
      <c r="C822" s="183">
        <v>1593.869874213837</v>
      </c>
      <c r="D822" s="182"/>
      <c r="E822" s="182"/>
      <c r="F822" s="47"/>
      <c r="G822" s="47"/>
      <c r="H822" s="47"/>
      <c r="I822" s="47"/>
    </row>
    <row r="823" spans="1:9" ht="15" customHeight="1" x14ac:dyDescent="0.3">
      <c r="A823" s="182">
        <v>72190</v>
      </c>
      <c r="B823" s="183">
        <v>1.90973871733967</v>
      </c>
      <c r="C823" s="183">
        <v>762.85956521739138</v>
      </c>
      <c r="D823" s="182"/>
      <c r="E823" s="182"/>
      <c r="F823" s="47"/>
      <c r="G823" s="47"/>
      <c r="H823" s="47"/>
      <c r="I823" s="47"/>
    </row>
    <row r="824" spans="1:9" ht="15" customHeight="1" x14ac:dyDescent="0.3">
      <c r="A824" s="182">
        <v>72190</v>
      </c>
      <c r="B824" s="183">
        <v>1.4029227557411299</v>
      </c>
      <c r="C824" s="183">
        <v>927.44185430463574</v>
      </c>
      <c r="D824" s="182"/>
      <c r="E824" s="182"/>
      <c r="F824" s="47"/>
      <c r="G824" s="47"/>
      <c r="H824" s="47"/>
      <c r="I824" s="47"/>
    </row>
    <row r="825" spans="1:9" ht="15" customHeight="1" x14ac:dyDescent="0.3">
      <c r="A825" s="182">
        <v>72190</v>
      </c>
      <c r="B825" s="183">
        <v>1.19308357348703</v>
      </c>
      <c r="C825" s="183">
        <v>1265.997131147541</v>
      </c>
      <c r="D825" s="182"/>
      <c r="E825" s="182"/>
      <c r="F825" s="47"/>
      <c r="G825" s="47"/>
      <c r="H825" s="47"/>
      <c r="I825" s="47"/>
    </row>
    <row r="826" spans="1:9" ht="15" customHeight="1" x14ac:dyDescent="0.3">
      <c r="A826" s="182">
        <v>72190</v>
      </c>
      <c r="B826" s="183">
        <v>1.08830548926014</v>
      </c>
      <c r="C826" s="183">
        <v>1434.97724137931</v>
      </c>
      <c r="D826" s="182"/>
      <c r="E826" s="182"/>
      <c r="F826" s="47"/>
      <c r="G826" s="47"/>
      <c r="H826" s="47"/>
      <c r="I826" s="47"/>
    </row>
    <row r="827" spans="1:9" ht="15" customHeight="1" x14ac:dyDescent="0.3">
      <c r="A827" s="182">
        <v>72190</v>
      </c>
      <c r="B827" s="183">
        <v>0.93435114503816796</v>
      </c>
      <c r="C827" s="183">
        <v>1308.631721311476</v>
      </c>
      <c r="D827" s="182"/>
      <c r="E827" s="182"/>
      <c r="F827" s="47"/>
      <c r="G827" s="47"/>
      <c r="H827" s="47"/>
      <c r="I827" s="47"/>
    </row>
    <row r="828" spans="1:9" ht="15" customHeight="1" x14ac:dyDescent="0.3">
      <c r="A828" s="182">
        <v>71200</v>
      </c>
      <c r="B828" s="183">
        <v>44.775244299674299</v>
      </c>
      <c r="C828" s="183">
        <v>680.80916083916088</v>
      </c>
      <c r="D828" s="182"/>
      <c r="E828" s="182"/>
      <c r="F828" s="47"/>
      <c r="G828" s="47"/>
      <c r="H828" s="47"/>
      <c r="I828" s="47"/>
    </row>
    <row r="829" spans="1:9" ht="15" customHeight="1" x14ac:dyDescent="0.3">
      <c r="A829" s="182">
        <v>71200</v>
      </c>
      <c r="B829" s="183">
        <v>13.401904761904801</v>
      </c>
      <c r="C829" s="183">
        <v>1026.3098342541441</v>
      </c>
      <c r="D829" s="182"/>
      <c r="E829" s="182"/>
      <c r="F829" s="47"/>
      <c r="G829" s="47"/>
      <c r="H829" s="47"/>
      <c r="I829" s="47"/>
    </row>
    <row r="830" spans="1:9" ht="15" customHeight="1" x14ac:dyDescent="0.3">
      <c r="A830" s="182">
        <v>71200</v>
      </c>
      <c r="B830" s="183">
        <v>13.1218729955099</v>
      </c>
      <c r="C830" s="183">
        <v>1012.380117252931</v>
      </c>
      <c r="D830" s="182"/>
      <c r="E830" s="182"/>
      <c r="F830" s="47"/>
      <c r="G830" s="47"/>
      <c r="H830" s="47"/>
      <c r="I830" s="47"/>
    </row>
    <row r="831" spans="1:9" ht="15" customHeight="1" x14ac:dyDescent="0.3">
      <c r="A831" s="182">
        <v>71200</v>
      </c>
      <c r="B831" s="183">
        <v>12.9970476592155</v>
      </c>
      <c r="C831" s="183">
        <v>776.42475770925114</v>
      </c>
      <c r="D831" s="182"/>
      <c r="E831" s="182"/>
      <c r="F831" s="47"/>
      <c r="G831" s="47"/>
      <c r="H831" s="47"/>
      <c r="I831" s="47"/>
    </row>
    <row r="832" spans="1:9" ht="15" customHeight="1" x14ac:dyDescent="0.3">
      <c r="A832" s="182">
        <v>71200</v>
      </c>
      <c r="B832" s="183">
        <v>12.769465648855</v>
      </c>
      <c r="C832" s="183">
        <v>896.23858267716537</v>
      </c>
      <c r="D832" s="182"/>
      <c r="E832" s="182"/>
      <c r="F832" s="47"/>
      <c r="G832" s="47"/>
      <c r="H832" s="47"/>
      <c r="I832" s="47"/>
    </row>
    <row r="833" spans="1:9" ht="15" customHeight="1" x14ac:dyDescent="0.3">
      <c r="A833" s="182">
        <v>71200</v>
      </c>
      <c r="B833" s="183">
        <v>11.5051546391753</v>
      </c>
      <c r="C833" s="183">
        <v>678.58966789667898</v>
      </c>
      <c r="D833" s="182"/>
      <c r="E833" s="182"/>
      <c r="F833" s="47"/>
      <c r="G833" s="47"/>
      <c r="H833" s="47"/>
      <c r="I833" s="47"/>
    </row>
    <row r="834" spans="1:9" ht="15" customHeight="1" x14ac:dyDescent="0.3">
      <c r="A834" s="182">
        <v>71200</v>
      </c>
      <c r="B834" s="183">
        <v>11.0076786769049</v>
      </c>
      <c r="C834" s="183">
        <v>936.43161290322575</v>
      </c>
      <c r="D834" s="182"/>
      <c r="E834" s="182"/>
      <c r="F834" s="47"/>
      <c r="G834" s="47"/>
      <c r="H834" s="47"/>
      <c r="I834" s="47"/>
    </row>
    <row r="835" spans="1:9" ht="15" customHeight="1" x14ac:dyDescent="0.3">
      <c r="A835" s="182">
        <v>71200</v>
      </c>
      <c r="B835" s="183">
        <v>6.1681034482758603</v>
      </c>
      <c r="C835" s="183">
        <v>1084.3326744186049</v>
      </c>
      <c r="D835" s="182"/>
      <c r="E835" s="182"/>
      <c r="F835" s="47"/>
      <c r="G835" s="47"/>
      <c r="H835" s="47"/>
      <c r="I835" s="47"/>
    </row>
    <row r="836" spans="1:9" ht="15" customHeight="1" x14ac:dyDescent="0.3">
      <c r="A836" s="182">
        <v>71200</v>
      </c>
      <c r="B836" s="183">
        <v>5.1829436038514398</v>
      </c>
      <c r="C836" s="183">
        <v>735.79643356643351</v>
      </c>
      <c r="D836" s="182"/>
      <c r="E836" s="182"/>
      <c r="F836" s="47"/>
      <c r="G836" s="47"/>
      <c r="H836" s="47"/>
      <c r="I836" s="47"/>
    </row>
    <row r="837" spans="1:9" ht="15" customHeight="1" x14ac:dyDescent="0.3">
      <c r="A837" s="182">
        <v>71200</v>
      </c>
      <c r="B837" s="183">
        <v>4.0526680526680501</v>
      </c>
      <c r="C837" s="183">
        <v>1041.8194164989941</v>
      </c>
      <c r="D837" s="182"/>
      <c r="E837" s="182"/>
      <c r="F837" s="47"/>
      <c r="G837" s="47"/>
      <c r="H837" s="47"/>
      <c r="I837" s="47"/>
    </row>
    <row r="838" spans="1:9" ht="15" customHeight="1" x14ac:dyDescent="0.3">
      <c r="A838" s="182">
        <v>71129</v>
      </c>
      <c r="B838" s="183">
        <v>16.426710097719901</v>
      </c>
      <c r="C838" s="183">
        <v>962.69637096774193</v>
      </c>
      <c r="D838" s="182"/>
      <c r="E838" s="182"/>
      <c r="F838" s="47"/>
      <c r="G838" s="47"/>
      <c r="H838" s="47"/>
      <c r="I838" s="47"/>
    </row>
    <row r="839" spans="1:9" ht="15" customHeight="1" x14ac:dyDescent="0.3">
      <c r="A839" s="182">
        <v>71129</v>
      </c>
      <c r="B839" s="183">
        <v>11.2954764196343</v>
      </c>
      <c r="C839" s="183">
        <v>1288.1212631578951</v>
      </c>
      <c r="D839" s="182"/>
      <c r="E839" s="182"/>
      <c r="F839" s="47"/>
      <c r="G839" s="47"/>
      <c r="H839" s="47"/>
      <c r="I839" s="47"/>
    </row>
    <row r="840" spans="1:9" ht="15" customHeight="1" x14ac:dyDescent="0.3">
      <c r="A840" s="182">
        <v>71129</v>
      </c>
      <c r="B840" s="183">
        <v>6.9649396735273204</v>
      </c>
      <c r="C840" s="183">
        <v>907.94383838383828</v>
      </c>
      <c r="D840" s="182"/>
      <c r="E840" s="182"/>
      <c r="F840" s="47"/>
      <c r="G840" s="47"/>
      <c r="H840" s="47"/>
      <c r="I840" s="47"/>
    </row>
    <row r="841" spans="1:9" ht="15" customHeight="1" x14ac:dyDescent="0.3">
      <c r="A841" s="182">
        <v>71123</v>
      </c>
      <c r="B841" s="183">
        <v>5.5501653803748603</v>
      </c>
      <c r="C841" s="183">
        <v>738.17642045454545</v>
      </c>
      <c r="D841" s="182"/>
      <c r="E841" s="182"/>
      <c r="F841" s="47"/>
      <c r="G841" s="47"/>
      <c r="H841" s="47"/>
      <c r="I841" s="47"/>
    </row>
    <row r="842" spans="1:9" ht="15" customHeight="1" x14ac:dyDescent="0.3">
      <c r="A842" s="182">
        <v>71121</v>
      </c>
      <c r="B842" s="183">
        <v>29.568497542209901</v>
      </c>
      <c r="C842" s="183">
        <v>766.25478568456094</v>
      </c>
      <c r="D842" s="182"/>
      <c r="E842" s="182"/>
      <c r="F842" s="47"/>
      <c r="G842" s="47"/>
      <c r="H842" s="47"/>
      <c r="I842" s="47"/>
    </row>
    <row r="843" spans="1:9" ht="15" customHeight="1" x14ac:dyDescent="0.3">
      <c r="A843" s="182">
        <v>71121</v>
      </c>
      <c r="B843" s="183">
        <v>6.3059866962306002</v>
      </c>
      <c r="C843" s="183">
        <v>806.24918918918922</v>
      </c>
      <c r="D843" s="182"/>
      <c r="E843" s="182"/>
      <c r="F843" s="47"/>
      <c r="G843" s="47"/>
      <c r="H843" s="47"/>
      <c r="I843" s="47"/>
    </row>
    <row r="844" spans="1:9" ht="15" customHeight="1" x14ac:dyDescent="0.3">
      <c r="A844" s="182">
        <v>71121</v>
      </c>
      <c r="B844" s="183">
        <v>5.4022041634197899</v>
      </c>
      <c r="C844" s="183">
        <v>776.92203680981595</v>
      </c>
      <c r="D844" s="182"/>
      <c r="E844" s="182"/>
      <c r="F844" s="47"/>
      <c r="G844" s="47"/>
      <c r="H844" s="47"/>
      <c r="I844" s="47"/>
    </row>
    <row r="845" spans="1:9" ht="15" customHeight="1" x14ac:dyDescent="0.3">
      <c r="A845" s="182">
        <v>71121</v>
      </c>
      <c r="B845" s="183">
        <v>4.5926966292134797</v>
      </c>
      <c r="C845" s="183">
        <v>931.45796874999996</v>
      </c>
      <c r="D845" s="182"/>
      <c r="E845" s="182"/>
      <c r="F845" s="47"/>
      <c r="G845" s="47"/>
      <c r="H845" s="47"/>
      <c r="I845" s="47"/>
    </row>
    <row r="846" spans="1:9" ht="15" customHeight="1" x14ac:dyDescent="0.3">
      <c r="A846" s="182">
        <v>71121</v>
      </c>
      <c r="B846" s="183">
        <v>2.88664183076104</v>
      </c>
      <c r="C846" s="183">
        <v>1028.457015706806</v>
      </c>
      <c r="D846" s="182"/>
      <c r="E846" s="182"/>
      <c r="F846" s="47"/>
      <c r="G846" s="47"/>
      <c r="H846" s="47"/>
      <c r="I846" s="47"/>
    </row>
    <row r="847" spans="1:9" ht="15" customHeight="1" x14ac:dyDescent="0.3">
      <c r="A847" s="182">
        <v>71110</v>
      </c>
      <c r="B847" s="183">
        <v>8.1146788990825698</v>
      </c>
      <c r="C847" s="183">
        <v>1217.091716738197</v>
      </c>
      <c r="D847" s="182"/>
      <c r="E847" s="182"/>
      <c r="F847" s="47"/>
      <c r="G847" s="47"/>
      <c r="H847" s="47"/>
      <c r="I847" s="47"/>
    </row>
    <row r="848" spans="1:9" ht="15" customHeight="1" x14ac:dyDescent="0.3">
      <c r="A848" s="182">
        <v>70220</v>
      </c>
      <c r="B848" s="183">
        <v>55.617107942973497</v>
      </c>
      <c r="C848" s="183">
        <v>884.62597701149434</v>
      </c>
      <c r="D848" s="182"/>
      <c r="E848" s="182"/>
      <c r="F848" s="47"/>
      <c r="G848" s="47"/>
      <c r="H848" s="47"/>
      <c r="I848" s="47"/>
    </row>
    <row r="849" spans="1:9" ht="15" customHeight="1" x14ac:dyDescent="0.3">
      <c r="A849" s="182">
        <v>70220</v>
      </c>
      <c r="B849" s="183">
        <v>35.813884785819802</v>
      </c>
      <c r="C849" s="183">
        <v>926.49338461538457</v>
      </c>
      <c r="D849" s="182"/>
      <c r="E849" s="182"/>
      <c r="F849" s="47"/>
      <c r="G849" s="47"/>
      <c r="H849" s="47"/>
      <c r="I849" s="47"/>
    </row>
    <row r="850" spans="1:9" ht="15" customHeight="1" x14ac:dyDescent="0.3">
      <c r="A850" s="182">
        <v>70220</v>
      </c>
      <c r="B850" s="183">
        <v>30.141295774647901</v>
      </c>
      <c r="C850" s="183">
        <v>752.28825490196084</v>
      </c>
      <c r="D850" s="182"/>
      <c r="E850" s="182"/>
      <c r="F850" s="47"/>
      <c r="G850" s="47"/>
      <c r="H850" s="47"/>
      <c r="I850" s="47"/>
    </row>
    <row r="851" spans="1:9" ht="15" customHeight="1" x14ac:dyDescent="0.3">
      <c r="A851" s="182">
        <v>70220</v>
      </c>
      <c r="B851" s="183">
        <v>25.370600414078702</v>
      </c>
      <c r="C851" s="183">
        <v>467.74342493847422</v>
      </c>
      <c r="D851" s="182"/>
      <c r="E851" s="182"/>
      <c r="F851" s="47"/>
      <c r="G851" s="47"/>
      <c r="H851" s="47"/>
      <c r="I851" s="47"/>
    </row>
    <row r="852" spans="1:9" ht="15" customHeight="1" x14ac:dyDescent="0.3">
      <c r="A852" s="182">
        <v>70220</v>
      </c>
      <c r="B852" s="183">
        <v>24.6687898089172</v>
      </c>
      <c r="C852" s="183">
        <v>799.64412087912092</v>
      </c>
      <c r="D852" s="182"/>
      <c r="E852" s="182"/>
      <c r="F852" s="47"/>
      <c r="G852" s="47"/>
      <c r="H852" s="47"/>
      <c r="I852" s="47"/>
    </row>
    <row r="853" spans="1:9" ht="15" customHeight="1" x14ac:dyDescent="0.3">
      <c r="A853" s="182">
        <v>70220</v>
      </c>
      <c r="B853" s="183">
        <v>23.511895625479699</v>
      </c>
      <c r="C853" s="183">
        <v>744.24864661654135</v>
      </c>
      <c r="D853" s="182"/>
      <c r="E853" s="182"/>
      <c r="F853" s="47"/>
      <c r="G853" s="47"/>
      <c r="H853" s="47"/>
      <c r="I853" s="47"/>
    </row>
    <row r="854" spans="1:9" ht="15" customHeight="1" x14ac:dyDescent="0.3">
      <c r="A854" s="182">
        <v>70220</v>
      </c>
      <c r="B854" s="183">
        <v>20.357522123893801</v>
      </c>
      <c r="C854" s="183">
        <v>494.50824999999998</v>
      </c>
      <c r="D854" s="182"/>
      <c r="E854" s="182"/>
      <c r="F854" s="47"/>
      <c r="G854" s="47"/>
      <c r="H854" s="47"/>
      <c r="I854" s="47"/>
    </row>
    <row r="855" spans="1:9" ht="15" customHeight="1" x14ac:dyDescent="0.3">
      <c r="A855" s="182">
        <v>70220</v>
      </c>
      <c r="B855" s="183">
        <v>19.718963165074999</v>
      </c>
      <c r="C855" s="183">
        <v>588.49725961538468</v>
      </c>
      <c r="D855" s="182"/>
      <c r="E855" s="182"/>
      <c r="F855" s="47"/>
      <c r="G855" s="47"/>
      <c r="H855" s="47"/>
      <c r="I855" s="47"/>
    </row>
    <row r="856" spans="1:9" ht="15" customHeight="1" x14ac:dyDescent="0.3">
      <c r="A856" s="182">
        <v>70220</v>
      </c>
      <c r="B856" s="183">
        <v>18.554621848739501</v>
      </c>
      <c r="C856" s="183">
        <v>934.35712267657993</v>
      </c>
      <c r="D856" s="182"/>
      <c r="E856" s="182"/>
      <c r="F856" s="47"/>
      <c r="G856" s="47"/>
      <c r="H856" s="47"/>
      <c r="I856" s="47"/>
    </row>
    <row r="857" spans="1:9" ht="15" customHeight="1" x14ac:dyDescent="0.3">
      <c r="A857" s="182">
        <v>70220</v>
      </c>
      <c r="B857" s="183">
        <v>17.830669840190399</v>
      </c>
      <c r="C857" s="183">
        <v>959.09129175946543</v>
      </c>
      <c r="D857" s="182"/>
      <c r="E857" s="182"/>
      <c r="F857" s="47"/>
      <c r="G857" s="47"/>
      <c r="H857" s="47"/>
      <c r="I857" s="47"/>
    </row>
    <row r="858" spans="1:9" ht="15" customHeight="1" x14ac:dyDescent="0.3">
      <c r="A858" s="182">
        <v>70220</v>
      </c>
      <c r="B858" s="183">
        <v>11.5709844559585</v>
      </c>
      <c r="C858" s="183">
        <v>915.70140703517586</v>
      </c>
      <c r="D858" s="182"/>
      <c r="E858" s="182"/>
      <c r="F858" s="47"/>
      <c r="G858" s="47"/>
      <c r="H858" s="47"/>
      <c r="I858" s="47"/>
    </row>
    <row r="859" spans="1:9" ht="15" customHeight="1" x14ac:dyDescent="0.3">
      <c r="A859" s="182">
        <v>70220</v>
      </c>
      <c r="B859" s="183">
        <v>5.1096774193548402</v>
      </c>
      <c r="C859" s="183">
        <v>922.79726744186053</v>
      </c>
      <c r="D859" s="182"/>
      <c r="E859" s="182"/>
      <c r="F859" s="47"/>
      <c r="G859" s="47"/>
      <c r="H859" s="47"/>
      <c r="I859" s="47"/>
    </row>
    <row r="860" spans="1:9" ht="15" customHeight="1" x14ac:dyDescent="0.3">
      <c r="A860" s="182">
        <v>70220</v>
      </c>
      <c r="B860" s="183">
        <v>4.3441720860430202</v>
      </c>
      <c r="C860" s="183">
        <v>816.19610459873763</v>
      </c>
      <c r="D860" s="182"/>
      <c r="E860" s="182"/>
      <c r="F860" s="47"/>
      <c r="G860" s="47"/>
      <c r="H860" s="47"/>
      <c r="I860" s="47"/>
    </row>
    <row r="861" spans="1:9" ht="15" customHeight="1" x14ac:dyDescent="0.3">
      <c r="A861" s="182">
        <v>70220</v>
      </c>
      <c r="B861" s="183">
        <v>3.9265588074895499</v>
      </c>
      <c r="C861" s="183">
        <v>900.84972573839661</v>
      </c>
      <c r="D861" s="182"/>
      <c r="E861" s="182"/>
      <c r="F861" s="47"/>
      <c r="G861" s="47"/>
      <c r="H861" s="47"/>
      <c r="I861" s="47"/>
    </row>
    <row r="862" spans="1:9" ht="15" customHeight="1" x14ac:dyDescent="0.3">
      <c r="A862" s="182">
        <v>70220</v>
      </c>
      <c r="B862" s="183">
        <v>3.73511293634497</v>
      </c>
      <c r="C862" s="183">
        <v>901.18920634920642</v>
      </c>
      <c r="D862" s="182"/>
      <c r="E862" s="182"/>
      <c r="F862" s="47"/>
      <c r="G862" s="47"/>
      <c r="H862" s="47"/>
      <c r="I862" s="47"/>
    </row>
    <row r="863" spans="1:9" ht="15" customHeight="1" x14ac:dyDescent="0.3">
      <c r="A863" s="182">
        <v>70220</v>
      </c>
      <c r="B863" s="183">
        <v>3.56503198294243</v>
      </c>
      <c r="C863" s="183">
        <v>1015.191538461538</v>
      </c>
      <c r="D863" s="182"/>
      <c r="E863" s="182"/>
      <c r="F863" s="47"/>
      <c r="G863" s="47"/>
      <c r="H863" s="47"/>
      <c r="I863" s="47"/>
    </row>
    <row r="864" spans="1:9" ht="15" customHeight="1" x14ac:dyDescent="0.3">
      <c r="A864" s="182">
        <v>70220</v>
      </c>
      <c r="B864" s="183">
        <v>3.62941600576784</v>
      </c>
      <c r="C864" s="183">
        <v>819.86941891891888</v>
      </c>
      <c r="D864" s="182"/>
      <c r="E864" s="182"/>
      <c r="F864" s="47"/>
      <c r="G864" s="47"/>
      <c r="H864" s="47"/>
      <c r="I864" s="47"/>
    </row>
    <row r="865" spans="1:9" ht="15" customHeight="1" x14ac:dyDescent="0.3">
      <c r="A865" s="182">
        <v>70220</v>
      </c>
      <c r="B865" s="183">
        <v>3.09960784313725</v>
      </c>
      <c r="C865" s="183">
        <v>911.50341736694668</v>
      </c>
      <c r="D865" s="182"/>
      <c r="E865" s="182"/>
      <c r="F865" s="47"/>
      <c r="G865" s="47"/>
      <c r="H865" s="47"/>
      <c r="I865" s="47"/>
    </row>
    <row r="866" spans="1:9" ht="15" customHeight="1" x14ac:dyDescent="0.3">
      <c r="A866" s="182">
        <v>70220</v>
      </c>
      <c r="B866" s="183">
        <v>2.89872271321945</v>
      </c>
      <c r="C866" s="183">
        <v>797.73650909090907</v>
      </c>
      <c r="D866" s="182"/>
      <c r="E866" s="182"/>
      <c r="F866" s="47"/>
      <c r="G866" s="47"/>
      <c r="H866" s="47"/>
      <c r="I866" s="47"/>
    </row>
    <row r="867" spans="1:9" ht="15" customHeight="1" x14ac:dyDescent="0.3">
      <c r="A867" s="182">
        <v>70220</v>
      </c>
      <c r="B867" s="183">
        <v>2.62008733624454</v>
      </c>
      <c r="C867" s="183">
        <v>651.13703947368424</v>
      </c>
      <c r="D867" s="182"/>
      <c r="E867" s="182"/>
      <c r="F867" s="47"/>
      <c r="G867" s="47"/>
      <c r="H867" s="47"/>
      <c r="I867" s="47"/>
    </row>
    <row r="868" spans="1:9" ht="15" customHeight="1" x14ac:dyDescent="0.3">
      <c r="A868" s="182">
        <v>70220</v>
      </c>
      <c r="B868" s="183">
        <v>2.3028485757121402</v>
      </c>
      <c r="C868" s="183">
        <v>1074.5952873563219</v>
      </c>
      <c r="D868" s="182"/>
      <c r="E868" s="182"/>
      <c r="F868" s="47"/>
      <c r="G868" s="47"/>
      <c r="H868" s="47"/>
      <c r="I868" s="47"/>
    </row>
    <row r="869" spans="1:9" ht="15" customHeight="1" x14ac:dyDescent="0.3">
      <c r="A869" s="182">
        <v>70220</v>
      </c>
      <c r="B869" s="183">
        <v>2.0715990453460602</v>
      </c>
      <c r="C869" s="183">
        <v>1009.5</v>
      </c>
      <c r="D869" s="182"/>
      <c r="E869" s="182"/>
      <c r="F869" s="47"/>
      <c r="G869" s="47"/>
      <c r="H869" s="47"/>
      <c r="I869" s="47"/>
    </row>
    <row r="870" spans="1:9" ht="15" customHeight="1" x14ac:dyDescent="0.3">
      <c r="A870" s="182">
        <v>70220</v>
      </c>
      <c r="B870" s="183">
        <v>1.68827885136355</v>
      </c>
      <c r="C870" s="183">
        <v>672.8010628019324</v>
      </c>
      <c r="D870" s="182"/>
      <c r="E870" s="182"/>
      <c r="F870" s="47"/>
      <c r="G870" s="47"/>
      <c r="H870" s="47"/>
      <c r="I870" s="47"/>
    </row>
    <row r="871" spans="1:9" ht="15" customHeight="1" x14ac:dyDescent="0.3">
      <c r="A871" s="182">
        <v>70220</v>
      </c>
      <c r="B871" s="183">
        <v>1.5110642781875701</v>
      </c>
      <c r="C871" s="183">
        <v>723.98196721311479</v>
      </c>
      <c r="D871" s="182"/>
      <c r="E871" s="182"/>
      <c r="F871" s="47"/>
      <c r="G871" s="47"/>
      <c r="H871" s="47"/>
      <c r="I871" s="47"/>
    </row>
    <row r="872" spans="1:9" ht="15" customHeight="1" x14ac:dyDescent="0.3">
      <c r="A872" s="182">
        <v>70220</v>
      </c>
      <c r="B872" s="183">
        <v>1.34032511798637</v>
      </c>
      <c r="C872" s="183">
        <v>567.144882629108</v>
      </c>
      <c r="D872" s="182"/>
      <c r="E872" s="182"/>
      <c r="F872" s="47"/>
      <c r="G872" s="47"/>
      <c r="H872" s="47"/>
      <c r="I872" s="47"/>
    </row>
    <row r="873" spans="1:9" ht="15" customHeight="1" x14ac:dyDescent="0.3">
      <c r="A873" s="182">
        <v>70220</v>
      </c>
      <c r="B873" s="183">
        <v>0.82943143812708997</v>
      </c>
      <c r="C873" s="183">
        <v>678.12403614457833</v>
      </c>
      <c r="D873" s="182"/>
      <c r="E873" s="182"/>
      <c r="F873" s="47"/>
      <c r="G873" s="47"/>
      <c r="H873" s="47"/>
      <c r="I873" s="47"/>
    </row>
    <row r="874" spans="1:9" ht="15" customHeight="1" x14ac:dyDescent="0.3">
      <c r="A874" s="182">
        <v>70220</v>
      </c>
      <c r="B874" s="183">
        <v>0.74084124830393505</v>
      </c>
      <c r="C874" s="183">
        <v>510.82237354085612</v>
      </c>
      <c r="D874" s="182"/>
      <c r="E874" s="182"/>
      <c r="F874" s="47"/>
      <c r="G874" s="47"/>
      <c r="H874" s="47"/>
      <c r="I874" s="47"/>
    </row>
    <row r="875" spans="1:9" ht="15" customHeight="1" x14ac:dyDescent="0.3">
      <c r="A875" s="182">
        <v>70100</v>
      </c>
      <c r="B875" s="183">
        <v>16.9726618705036</v>
      </c>
      <c r="C875" s="183">
        <v>1347.723687943263</v>
      </c>
      <c r="D875" s="182"/>
      <c r="E875" s="182"/>
      <c r="F875" s="47"/>
      <c r="G875" s="47"/>
      <c r="H875" s="47"/>
      <c r="I875" s="47"/>
    </row>
    <row r="876" spans="1:9" ht="15" customHeight="1" x14ac:dyDescent="0.3">
      <c r="A876" s="182">
        <v>70100</v>
      </c>
      <c r="B876" s="183">
        <v>4.6409495548961397</v>
      </c>
      <c r="C876" s="183">
        <v>949.24193732193726</v>
      </c>
      <c r="D876" s="182"/>
      <c r="E876" s="182"/>
      <c r="F876" s="47"/>
      <c r="G876" s="47"/>
      <c r="H876" s="47"/>
      <c r="I876" s="47"/>
    </row>
    <row r="877" spans="1:9" ht="15" customHeight="1" x14ac:dyDescent="0.3">
      <c r="A877" s="182">
        <v>70100</v>
      </c>
      <c r="B877" s="183">
        <v>3.6</v>
      </c>
      <c r="C877" s="183">
        <v>940.19048672566362</v>
      </c>
      <c r="D877" s="182"/>
      <c r="E877" s="182"/>
      <c r="F877" s="47"/>
      <c r="G877" s="47"/>
      <c r="H877" s="47"/>
      <c r="I877" s="47"/>
    </row>
    <row r="878" spans="1:9" ht="15" customHeight="1" x14ac:dyDescent="0.3">
      <c r="A878" s="182">
        <v>69200</v>
      </c>
      <c r="B878" s="183">
        <v>59.556420233463001</v>
      </c>
      <c r="C878" s="183">
        <v>766.69921182266012</v>
      </c>
      <c r="D878" s="182"/>
      <c r="E878" s="182"/>
      <c r="F878" s="47"/>
      <c r="G878" s="47"/>
      <c r="H878" s="47"/>
      <c r="I878" s="47"/>
    </row>
    <row r="879" spans="1:9" ht="15" customHeight="1" x14ac:dyDescent="0.3">
      <c r="A879" s="182">
        <v>69200</v>
      </c>
      <c r="B879" s="183">
        <v>13.140708915145</v>
      </c>
      <c r="C879" s="183">
        <v>1018.398994413408</v>
      </c>
      <c r="D879" s="182"/>
      <c r="E879" s="182"/>
      <c r="F879" s="47"/>
      <c r="G879" s="47"/>
      <c r="H879" s="47"/>
      <c r="I879" s="47"/>
    </row>
    <row r="880" spans="1:9" ht="15" customHeight="1" x14ac:dyDescent="0.3">
      <c r="A880" s="182">
        <v>69200</v>
      </c>
      <c r="B880" s="183">
        <v>4.4705025491624202</v>
      </c>
      <c r="C880" s="183">
        <v>831.77158730158726</v>
      </c>
      <c r="D880" s="182"/>
      <c r="E880" s="182"/>
      <c r="F880" s="47"/>
      <c r="G880" s="47"/>
      <c r="H880" s="47"/>
      <c r="I880" s="47"/>
    </row>
    <row r="881" spans="1:9" ht="15" customHeight="1" x14ac:dyDescent="0.3">
      <c r="A881" s="182">
        <v>69200</v>
      </c>
      <c r="B881" s="183">
        <v>4.2275475923852204</v>
      </c>
      <c r="C881" s="183">
        <v>763.48766109785208</v>
      </c>
      <c r="D881" s="182"/>
      <c r="E881" s="182"/>
      <c r="F881" s="47"/>
      <c r="G881" s="47"/>
      <c r="H881" s="47"/>
      <c r="I881" s="47"/>
    </row>
    <row r="882" spans="1:9" ht="15" customHeight="1" x14ac:dyDescent="0.3">
      <c r="A882" s="182">
        <v>69200</v>
      </c>
      <c r="B882" s="183">
        <v>3.6430577223088898</v>
      </c>
      <c r="C882" s="183">
        <v>758.67415335463261</v>
      </c>
      <c r="D882" s="182"/>
      <c r="E882" s="182"/>
      <c r="F882" s="47"/>
      <c r="G882" s="47"/>
      <c r="H882" s="47"/>
      <c r="I882" s="47"/>
    </row>
    <row r="883" spans="1:9" ht="15" customHeight="1" x14ac:dyDescent="0.3">
      <c r="A883" s="182">
        <v>69200</v>
      </c>
      <c r="B883" s="183">
        <v>3.4747637241101899</v>
      </c>
      <c r="C883" s="183">
        <v>894.86708333333331</v>
      </c>
      <c r="D883" s="182"/>
      <c r="E883" s="182"/>
      <c r="F883" s="47"/>
      <c r="G883" s="47"/>
      <c r="H883" s="47"/>
      <c r="I883" s="47"/>
    </row>
    <row r="884" spans="1:9" ht="15" customHeight="1" x14ac:dyDescent="0.3">
      <c r="A884" s="182">
        <v>69200</v>
      </c>
      <c r="B884" s="183">
        <v>3.2940215615811801</v>
      </c>
      <c r="C884" s="183">
        <v>837.91276243093921</v>
      </c>
      <c r="D884" s="182"/>
      <c r="E884" s="182"/>
      <c r="F884" s="47"/>
      <c r="G884" s="47"/>
      <c r="H884" s="47"/>
      <c r="I884" s="47"/>
    </row>
    <row r="885" spans="1:9" ht="15" customHeight="1" x14ac:dyDescent="0.3">
      <c r="A885" s="182">
        <v>69200</v>
      </c>
      <c r="B885" s="183">
        <v>3.1989892608970298</v>
      </c>
      <c r="C885" s="183">
        <v>978.9576978417266</v>
      </c>
      <c r="D885" s="182"/>
      <c r="E885" s="182"/>
      <c r="F885" s="47"/>
      <c r="G885" s="47"/>
      <c r="H885" s="47"/>
      <c r="I885" s="47"/>
    </row>
    <row r="886" spans="1:9" ht="15" customHeight="1" x14ac:dyDescent="0.3">
      <c r="A886" s="182">
        <v>69200</v>
      </c>
      <c r="B886" s="183">
        <v>3.1518560179977499</v>
      </c>
      <c r="C886" s="183">
        <v>686.47399999999993</v>
      </c>
      <c r="D886" s="182"/>
      <c r="E886" s="182"/>
      <c r="F886" s="47"/>
      <c r="G886" s="47"/>
      <c r="H886" s="47"/>
      <c r="I886" s="47"/>
    </row>
    <row r="887" spans="1:9" ht="15" customHeight="1" x14ac:dyDescent="0.3">
      <c r="A887" s="182">
        <v>69200</v>
      </c>
      <c r="B887" s="183">
        <v>2.9055225924235502</v>
      </c>
      <c r="C887" s="183">
        <v>615.70091397849455</v>
      </c>
      <c r="D887" s="182"/>
      <c r="E887" s="182"/>
      <c r="F887" s="47"/>
      <c r="G887" s="47"/>
      <c r="H887" s="47"/>
      <c r="I887" s="47"/>
    </row>
    <row r="888" spans="1:9" ht="15" customHeight="1" x14ac:dyDescent="0.3">
      <c r="A888" s="182">
        <v>69200</v>
      </c>
      <c r="B888" s="183">
        <v>2.7392868056698201</v>
      </c>
      <c r="C888" s="183">
        <v>764.20903703703709</v>
      </c>
      <c r="D888" s="182"/>
      <c r="E888" s="182"/>
      <c r="F888" s="47"/>
      <c r="G888" s="47"/>
      <c r="H888" s="47"/>
      <c r="I888" s="47"/>
    </row>
    <row r="889" spans="1:9" ht="15" customHeight="1" x14ac:dyDescent="0.3">
      <c r="A889" s="182">
        <v>69200</v>
      </c>
      <c r="B889" s="183">
        <v>2.6984562607204099</v>
      </c>
      <c r="C889" s="183">
        <v>705.9437366548043</v>
      </c>
      <c r="D889" s="182"/>
      <c r="E889" s="182"/>
      <c r="F889" s="47"/>
      <c r="G889" s="47"/>
      <c r="H889" s="47"/>
      <c r="I889" s="47"/>
    </row>
    <row r="890" spans="1:9" ht="15" customHeight="1" x14ac:dyDescent="0.3">
      <c r="A890" s="182">
        <v>69200</v>
      </c>
      <c r="B890" s="183">
        <v>2.6959328599096199</v>
      </c>
      <c r="C890" s="183">
        <v>883.04312182741114</v>
      </c>
      <c r="D890" s="182"/>
      <c r="E890" s="182"/>
      <c r="F890" s="47"/>
      <c r="G890" s="47"/>
      <c r="H890" s="47"/>
      <c r="I890" s="47"/>
    </row>
    <row r="891" spans="1:9" ht="15" customHeight="1" x14ac:dyDescent="0.3">
      <c r="A891" s="182">
        <v>69200</v>
      </c>
      <c r="B891" s="183">
        <v>1.8730158730158699</v>
      </c>
      <c r="C891" s="183">
        <v>1009.076545454545</v>
      </c>
      <c r="D891" s="182"/>
      <c r="E891" s="182"/>
      <c r="F891" s="47"/>
      <c r="G891" s="47"/>
      <c r="H891" s="47"/>
      <c r="I891" s="47"/>
    </row>
    <row r="892" spans="1:9" ht="15" customHeight="1" x14ac:dyDescent="0.3">
      <c r="A892" s="182">
        <v>69200</v>
      </c>
      <c r="B892" s="183">
        <v>1.7231740306582499</v>
      </c>
      <c r="C892" s="183">
        <v>925.7350626566415</v>
      </c>
      <c r="D892" s="182"/>
      <c r="E892" s="182"/>
      <c r="F892" s="47"/>
      <c r="G892" s="47"/>
      <c r="H892" s="47"/>
      <c r="I892" s="47"/>
    </row>
    <row r="893" spans="1:9" ht="15" customHeight="1" x14ac:dyDescent="0.3">
      <c r="A893" s="182">
        <v>69200</v>
      </c>
      <c r="B893" s="183">
        <v>1.33221194280908</v>
      </c>
      <c r="C893" s="183">
        <v>683.37829268292683</v>
      </c>
      <c r="D893" s="182"/>
      <c r="E893" s="182"/>
      <c r="F893" s="47"/>
      <c r="G893" s="47"/>
      <c r="H893" s="47"/>
      <c r="I893" s="47"/>
    </row>
    <row r="894" spans="1:9" ht="15" customHeight="1" x14ac:dyDescent="0.3">
      <c r="A894" s="182">
        <v>69200</v>
      </c>
      <c r="B894" s="183">
        <v>1.2362068965517199</v>
      </c>
      <c r="C894" s="183">
        <v>628.00917050691237</v>
      </c>
      <c r="D894" s="182"/>
      <c r="E894" s="182"/>
      <c r="F894" s="47"/>
      <c r="G894" s="47"/>
      <c r="H894" s="47"/>
      <c r="I894" s="47"/>
    </row>
    <row r="895" spans="1:9" ht="15" customHeight="1" x14ac:dyDescent="0.3">
      <c r="A895" s="182">
        <v>69200</v>
      </c>
      <c r="B895" s="183">
        <v>0.79198585739540395</v>
      </c>
      <c r="C895" s="183">
        <v>854.93999999999994</v>
      </c>
      <c r="D895" s="182"/>
      <c r="E895" s="182"/>
      <c r="F895" s="47"/>
      <c r="G895" s="47"/>
      <c r="H895" s="47"/>
      <c r="I895" s="47"/>
    </row>
    <row r="896" spans="1:9" ht="15" customHeight="1" x14ac:dyDescent="0.3">
      <c r="A896" s="182">
        <v>69200</v>
      </c>
      <c r="B896" s="183">
        <v>0.48393194706994302</v>
      </c>
      <c r="C896" s="183">
        <v>805.37109090909098</v>
      </c>
      <c r="D896" s="182"/>
      <c r="E896" s="182"/>
      <c r="F896" s="47"/>
      <c r="G896" s="47"/>
      <c r="H896" s="47"/>
      <c r="I896" s="47"/>
    </row>
    <row r="897" spans="1:9" ht="15" customHeight="1" x14ac:dyDescent="0.3">
      <c r="A897" s="182">
        <v>69100</v>
      </c>
      <c r="B897" s="183">
        <v>10.802721088435399</v>
      </c>
      <c r="C897" s="183">
        <v>1220.4107843137249</v>
      </c>
      <c r="D897" s="182"/>
      <c r="E897" s="182"/>
      <c r="F897" s="47"/>
      <c r="G897" s="47"/>
      <c r="H897" s="47"/>
      <c r="I897" s="47"/>
    </row>
    <row r="898" spans="1:9" ht="15" customHeight="1" x14ac:dyDescent="0.3">
      <c r="A898" s="182">
        <v>68320</v>
      </c>
      <c r="B898" s="183">
        <v>35.535372848948398</v>
      </c>
      <c r="C898" s="183">
        <v>1021.51559375</v>
      </c>
      <c r="D898" s="182"/>
      <c r="E898" s="182"/>
      <c r="F898" s="47"/>
      <c r="G898" s="47"/>
      <c r="H898" s="47"/>
      <c r="I898" s="47"/>
    </row>
    <row r="899" spans="1:9" ht="15" customHeight="1" x14ac:dyDescent="0.3">
      <c r="A899" s="182">
        <v>68320</v>
      </c>
      <c r="B899" s="183">
        <v>23.7487203350396</v>
      </c>
      <c r="C899" s="183">
        <v>1505.7655960264899</v>
      </c>
      <c r="D899" s="182"/>
      <c r="E899" s="182"/>
      <c r="F899" s="47"/>
      <c r="G899" s="47"/>
      <c r="H899" s="47"/>
      <c r="I899" s="47"/>
    </row>
    <row r="900" spans="1:9" ht="15" customHeight="1" x14ac:dyDescent="0.3">
      <c r="A900" s="182">
        <v>68320</v>
      </c>
      <c r="B900" s="183">
        <v>17.028351753964401</v>
      </c>
      <c r="C900" s="183">
        <v>1361.4010697674421</v>
      </c>
      <c r="D900" s="182"/>
      <c r="E900" s="182"/>
      <c r="F900" s="47"/>
      <c r="G900" s="47"/>
      <c r="H900" s="47"/>
      <c r="I900" s="47"/>
    </row>
    <row r="901" spans="1:9" ht="15" customHeight="1" x14ac:dyDescent="0.3">
      <c r="A901" s="182">
        <v>68320</v>
      </c>
      <c r="B901" s="183">
        <v>13.5557788944724</v>
      </c>
      <c r="C901" s="183">
        <v>1218.292233009709</v>
      </c>
      <c r="D901" s="182"/>
      <c r="E901" s="182"/>
      <c r="F901" s="47"/>
      <c r="G901" s="47"/>
      <c r="H901" s="47"/>
      <c r="I901" s="47"/>
    </row>
    <row r="902" spans="1:9" ht="15" customHeight="1" x14ac:dyDescent="0.3">
      <c r="A902" s="182">
        <v>68320</v>
      </c>
      <c r="B902" s="183">
        <v>9.6219178082191803</v>
      </c>
      <c r="C902" s="183">
        <v>1344.6180062794349</v>
      </c>
      <c r="D902" s="182"/>
      <c r="E902" s="182"/>
      <c r="F902" s="47"/>
      <c r="G902" s="47"/>
      <c r="H902" s="47"/>
      <c r="I902" s="47"/>
    </row>
    <row r="903" spans="1:9" ht="15" customHeight="1" x14ac:dyDescent="0.3">
      <c r="A903" s="182">
        <v>68320</v>
      </c>
      <c r="B903" s="183">
        <v>2.7133004926108399</v>
      </c>
      <c r="C903" s="183">
        <v>1725.679203296703</v>
      </c>
      <c r="D903" s="182"/>
      <c r="E903" s="182"/>
      <c r="F903" s="47"/>
      <c r="G903" s="47"/>
      <c r="H903" s="47"/>
      <c r="I903" s="47"/>
    </row>
    <row r="904" spans="1:9" ht="15" customHeight="1" x14ac:dyDescent="0.3">
      <c r="A904" s="182">
        <v>68320</v>
      </c>
      <c r="B904" s="183">
        <v>2.3266423357664201</v>
      </c>
      <c r="C904" s="183">
        <v>844.8766513761467</v>
      </c>
      <c r="D904" s="182"/>
      <c r="E904" s="182"/>
      <c r="F904" s="47"/>
      <c r="G904" s="47"/>
      <c r="H904" s="47"/>
      <c r="I904" s="47"/>
    </row>
    <row r="905" spans="1:9" ht="15" customHeight="1" x14ac:dyDescent="0.3">
      <c r="A905" s="182">
        <v>68320</v>
      </c>
      <c r="B905" s="183">
        <v>2.2720897615708302</v>
      </c>
      <c r="C905" s="183">
        <v>1125.254895104895</v>
      </c>
      <c r="D905" s="182"/>
      <c r="E905" s="182"/>
      <c r="F905" s="47"/>
      <c r="G905" s="47"/>
      <c r="H905" s="47"/>
      <c r="I905" s="47"/>
    </row>
    <row r="906" spans="1:9" ht="15" customHeight="1" x14ac:dyDescent="0.3">
      <c r="A906" s="182">
        <v>68320</v>
      </c>
      <c r="B906" s="183">
        <v>1.06578947368421</v>
      </c>
      <c r="C906" s="183">
        <v>587.02806167400877</v>
      </c>
      <c r="D906" s="182"/>
      <c r="E906" s="182"/>
      <c r="F906" s="47"/>
      <c r="G906" s="47"/>
      <c r="H906" s="47"/>
      <c r="I906" s="47"/>
    </row>
    <row r="907" spans="1:9" ht="15" customHeight="1" x14ac:dyDescent="0.3">
      <c r="A907" s="182">
        <v>68320</v>
      </c>
      <c r="B907" s="183">
        <v>0.121684867394696</v>
      </c>
      <c r="C907" s="183">
        <v>2436.239337748344</v>
      </c>
      <c r="D907" s="182"/>
      <c r="E907" s="182"/>
      <c r="F907" s="47"/>
      <c r="G907" s="47"/>
      <c r="H907" s="47"/>
      <c r="I907" s="47"/>
    </row>
    <row r="908" spans="1:9" ht="15" customHeight="1" x14ac:dyDescent="0.3">
      <c r="A908" s="182">
        <v>68310</v>
      </c>
      <c r="B908" s="183">
        <v>0.70234113712374602</v>
      </c>
      <c r="C908" s="183">
        <v>654.8462424242424</v>
      </c>
      <c r="D908" s="182"/>
      <c r="E908" s="182"/>
      <c r="F908" s="47"/>
      <c r="G908" s="47"/>
      <c r="H908" s="47"/>
      <c r="I908" s="47"/>
    </row>
    <row r="909" spans="1:9" ht="15" customHeight="1" x14ac:dyDescent="0.3">
      <c r="A909" s="182">
        <v>68200</v>
      </c>
      <c r="B909" s="183">
        <v>33.254313578394601</v>
      </c>
      <c r="C909" s="183">
        <v>736.38093959731543</v>
      </c>
      <c r="D909" s="182"/>
      <c r="E909" s="182"/>
      <c r="F909" s="47"/>
      <c r="G909" s="47"/>
      <c r="H909" s="47"/>
      <c r="I909" s="47"/>
    </row>
    <row r="910" spans="1:9" ht="15" customHeight="1" x14ac:dyDescent="0.3">
      <c r="A910" s="182">
        <v>68200</v>
      </c>
      <c r="B910" s="183">
        <v>23.2605042016807</v>
      </c>
      <c r="C910" s="183">
        <v>1456.84705882353</v>
      </c>
      <c r="D910" s="182"/>
      <c r="E910" s="182"/>
      <c r="F910" s="47"/>
      <c r="G910" s="47"/>
      <c r="H910" s="47"/>
      <c r="I910" s="47"/>
    </row>
    <row r="911" spans="1:9" ht="15" customHeight="1" x14ac:dyDescent="0.3">
      <c r="A911" s="182">
        <v>68200</v>
      </c>
      <c r="B911" s="183">
        <v>17.719546742209602</v>
      </c>
      <c r="C911" s="183">
        <v>847.21165562913916</v>
      </c>
      <c r="D911" s="182"/>
      <c r="E911" s="182"/>
      <c r="F911" s="47"/>
      <c r="G911" s="47"/>
      <c r="H911" s="47"/>
      <c r="I911" s="47"/>
    </row>
    <row r="912" spans="1:9" ht="15" customHeight="1" x14ac:dyDescent="0.3">
      <c r="A912" s="182">
        <v>68200</v>
      </c>
      <c r="B912" s="183">
        <v>13.897350993377501</v>
      </c>
      <c r="C912" s="183">
        <v>562.81094202898555</v>
      </c>
      <c r="D912" s="182"/>
      <c r="E912" s="182"/>
      <c r="F912" s="47"/>
      <c r="G912" s="47"/>
      <c r="H912" s="47"/>
      <c r="I912" s="47"/>
    </row>
    <row r="913" spans="1:9" ht="15" customHeight="1" x14ac:dyDescent="0.3">
      <c r="A913" s="182">
        <v>68200</v>
      </c>
      <c r="B913" s="183">
        <v>12.6020723504817</v>
      </c>
      <c r="C913" s="183">
        <v>1226.3420072332731</v>
      </c>
      <c r="D913" s="182"/>
      <c r="E913" s="182"/>
      <c r="F913" s="47"/>
      <c r="G913" s="47"/>
      <c r="H913" s="47"/>
      <c r="I913" s="47"/>
    </row>
    <row r="914" spans="1:9" ht="15" customHeight="1" x14ac:dyDescent="0.3">
      <c r="A914" s="182">
        <v>68200</v>
      </c>
      <c r="B914" s="183">
        <v>9.7123228853585193</v>
      </c>
      <c r="C914" s="183">
        <v>758.79954198473285</v>
      </c>
      <c r="D914" s="182"/>
      <c r="E914" s="182"/>
      <c r="F914" s="47"/>
      <c r="G914" s="47"/>
      <c r="H914" s="47"/>
      <c r="I914" s="47"/>
    </row>
    <row r="915" spans="1:9" ht="15" customHeight="1" x14ac:dyDescent="0.3">
      <c r="A915" s="182">
        <v>68200</v>
      </c>
      <c r="B915" s="183">
        <v>8.1222130470685396</v>
      </c>
      <c r="C915" s="183">
        <v>774.45926108374385</v>
      </c>
      <c r="D915" s="182"/>
      <c r="E915" s="182"/>
      <c r="F915" s="47"/>
      <c r="G915" s="47"/>
      <c r="H915" s="47"/>
      <c r="I915" s="47"/>
    </row>
    <row r="916" spans="1:9" ht="15" customHeight="1" x14ac:dyDescent="0.3">
      <c r="A916" s="182">
        <v>68200</v>
      </c>
      <c r="B916" s="183">
        <v>4.5702127659574501</v>
      </c>
      <c r="C916" s="183">
        <v>781.97757281553402</v>
      </c>
      <c r="D916" s="182"/>
      <c r="E916" s="182"/>
      <c r="F916" s="47"/>
      <c r="G916" s="47"/>
      <c r="H916" s="47"/>
      <c r="I916" s="47"/>
    </row>
    <row r="917" spans="1:9" ht="15" customHeight="1" x14ac:dyDescent="0.3">
      <c r="A917" s="182">
        <v>68200</v>
      </c>
      <c r="B917" s="183">
        <v>2.8604778405982101</v>
      </c>
      <c r="C917" s="183">
        <v>1744.854977099237</v>
      </c>
      <c r="D917" s="182"/>
      <c r="E917" s="182"/>
      <c r="F917" s="47"/>
      <c r="G917" s="47"/>
      <c r="H917" s="47"/>
      <c r="I917" s="47"/>
    </row>
    <row r="918" spans="1:9" ht="15" customHeight="1" x14ac:dyDescent="0.3">
      <c r="A918" s="182">
        <v>66290</v>
      </c>
      <c r="B918" s="183">
        <v>2.6147937886124599</v>
      </c>
      <c r="C918" s="183">
        <v>985.87698384201076</v>
      </c>
      <c r="D918" s="182"/>
      <c r="E918" s="182"/>
      <c r="F918" s="47"/>
      <c r="G918" s="47"/>
      <c r="H918" s="47"/>
      <c r="I918" s="47"/>
    </row>
    <row r="919" spans="1:9" ht="15" customHeight="1" x14ac:dyDescent="0.3">
      <c r="A919" s="182">
        <v>66220</v>
      </c>
      <c r="B919" s="183">
        <v>2.6305418719211802</v>
      </c>
      <c r="C919" s="183">
        <v>819.12428571428575</v>
      </c>
      <c r="D919" s="182"/>
      <c r="E919" s="182"/>
      <c r="F919" s="47"/>
      <c r="G919" s="47"/>
      <c r="H919" s="47"/>
      <c r="I919" s="47"/>
    </row>
    <row r="920" spans="1:9" ht="15" customHeight="1" x14ac:dyDescent="0.3">
      <c r="A920" s="182">
        <v>65300</v>
      </c>
      <c r="B920" s="183">
        <v>1.1205746536685499</v>
      </c>
      <c r="C920" s="183">
        <v>956.34176015473884</v>
      </c>
      <c r="D920" s="182"/>
      <c r="E920" s="182"/>
      <c r="F920" s="47"/>
      <c r="G920" s="47"/>
      <c r="H920" s="47"/>
      <c r="I920" s="47"/>
    </row>
    <row r="921" spans="1:9" ht="15" customHeight="1" x14ac:dyDescent="0.3">
      <c r="A921" s="182">
        <v>65300</v>
      </c>
      <c r="B921" s="183">
        <v>0.157894736842105</v>
      </c>
      <c r="C921" s="183">
        <v>958.29987074030544</v>
      </c>
      <c r="D921" s="182"/>
      <c r="E921" s="182"/>
      <c r="F921" s="47"/>
      <c r="G921" s="47"/>
      <c r="H921" s="47"/>
      <c r="I921" s="47"/>
    </row>
    <row r="922" spans="1:9" ht="15" customHeight="1" x14ac:dyDescent="0.3">
      <c r="A922" s="182">
        <v>65200</v>
      </c>
      <c r="B922" s="183">
        <v>2.6663905570511499</v>
      </c>
      <c r="C922" s="183">
        <v>746.69193912063133</v>
      </c>
      <c r="D922" s="182"/>
      <c r="E922" s="182"/>
      <c r="F922" s="47"/>
      <c r="G922" s="47"/>
      <c r="H922" s="47"/>
      <c r="I922" s="47"/>
    </row>
    <row r="923" spans="1:9" ht="15" customHeight="1" x14ac:dyDescent="0.3">
      <c r="A923" s="182">
        <v>65120</v>
      </c>
      <c r="B923" s="183">
        <v>13.812203389830501</v>
      </c>
      <c r="C923" s="183">
        <v>1214.9614593698179</v>
      </c>
      <c r="D923" s="182"/>
      <c r="E923" s="182"/>
      <c r="F923" s="47"/>
      <c r="G923" s="47"/>
      <c r="H923" s="47"/>
      <c r="I923" s="47"/>
    </row>
    <row r="924" spans="1:9" ht="15" customHeight="1" x14ac:dyDescent="0.3">
      <c r="A924" s="182">
        <v>65120</v>
      </c>
      <c r="B924" s="183">
        <v>11.1967617036255</v>
      </c>
      <c r="C924" s="183">
        <v>1090.3623536660509</v>
      </c>
      <c r="D924" s="182"/>
      <c r="E924" s="182"/>
      <c r="F924" s="47"/>
      <c r="G924" s="47"/>
      <c r="H924" s="47"/>
      <c r="I924" s="47"/>
    </row>
    <row r="925" spans="1:9" ht="15" customHeight="1" x14ac:dyDescent="0.3">
      <c r="A925" s="182">
        <v>65120</v>
      </c>
      <c r="B925" s="183">
        <v>9.5622732769044703</v>
      </c>
      <c r="C925" s="183">
        <v>1173.384416403786</v>
      </c>
      <c r="D925" s="182"/>
      <c r="E925" s="182"/>
      <c r="F925" s="47"/>
      <c r="G925" s="47"/>
      <c r="H925" s="47"/>
      <c r="I925" s="47"/>
    </row>
    <row r="926" spans="1:9" ht="15" customHeight="1" x14ac:dyDescent="0.3">
      <c r="A926" s="182">
        <v>65120</v>
      </c>
      <c r="B926" s="183">
        <v>4.91050181065701</v>
      </c>
      <c r="C926" s="183">
        <v>953.2676519337017</v>
      </c>
      <c r="D926" s="182"/>
      <c r="E926" s="182"/>
      <c r="F926" s="47"/>
      <c r="G926" s="47"/>
      <c r="H926" s="47"/>
      <c r="I926" s="47"/>
    </row>
    <row r="927" spans="1:9" ht="15" customHeight="1" x14ac:dyDescent="0.3">
      <c r="A927" s="182">
        <v>65120</v>
      </c>
      <c r="B927" s="183">
        <v>3.9047876656748701</v>
      </c>
      <c r="C927" s="183">
        <v>958.92513861386135</v>
      </c>
      <c r="D927" s="182"/>
      <c r="E927" s="182"/>
      <c r="F927" s="47"/>
      <c r="G927" s="47"/>
      <c r="H927" s="47"/>
      <c r="I927" s="47"/>
    </row>
    <row r="928" spans="1:9" ht="15" customHeight="1" x14ac:dyDescent="0.3">
      <c r="A928" s="182">
        <v>65120</v>
      </c>
      <c r="B928" s="183">
        <v>3.4360050356693201</v>
      </c>
      <c r="C928" s="183">
        <v>1012.558778735632</v>
      </c>
      <c r="D928" s="182"/>
      <c r="E928" s="182"/>
      <c r="F928" s="47"/>
      <c r="G928" s="47"/>
      <c r="H928" s="47"/>
      <c r="I928" s="47"/>
    </row>
    <row r="929" spans="1:9" ht="15" customHeight="1" x14ac:dyDescent="0.3">
      <c r="A929" s="182">
        <v>65110</v>
      </c>
      <c r="B929" s="183">
        <v>5.9957050823192599</v>
      </c>
      <c r="C929" s="183">
        <v>1586.4295798319331</v>
      </c>
      <c r="D929" s="182"/>
      <c r="E929" s="182"/>
      <c r="F929" s="47"/>
      <c r="G929" s="47"/>
      <c r="H929" s="47"/>
      <c r="I929" s="47"/>
    </row>
    <row r="930" spans="1:9" ht="15" customHeight="1" x14ac:dyDescent="0.3">
      <c r="A930" s="182">
        <v>65110</v>
      </c>
      <c r="B930" s="183">
        <v>4.5781624010311202</v>
      </c>
      <c r="C930" s="183">
        <v>1055.987563850688</v>
      </c>
      <c r="D930" s="182"/>
      <c r="E930" s="182"/>
      <c r="F930" s="47"/>
      <c r="G930" s="47"/>
      <c r="H930" s="47"/>
      <c r="I930" s="47"/>
    </row>
    <row r="931" spans="1:9" ht="15" customHeight="1" x14ac:dyDescent="0.3">
      <c r="A931" s="182">
        <v>65110</v>
      </c>
      <c r="B931" s="183">
        <v>4.1230477993374404</v>
      </c>
      <c r="C931" s="183">
        <v>1046.23512437811</v>
      </c>
      <c r="D931" s="182"/>
      <c r="E931" s="182"/>
      <c r="F931" s="47"/>
      <c r="G931" s="47"/>
      <c r="H931" s="47"/>
      <c r="I931" s="47"/>
    </row>
    <row r="932" spans="1:9" ht="15" customHeight="1" x14ac:dyDescent="0.3">
      <c r="A932" s="182">
        <v>65110</v>
      </c>
      <c r="B932" s="183">
        <v>3.5192974347122701</v>
      </c>
      <c r="C932" s="183">
        <v>1087.364452554745</v>
      </c>
      <c r="D932" s="182"/>
      <c r="E932" s="182"/>
      <c r="F932" s="47"/>
      <c r="G932" s="47"/>
      <c r="H932" s="47"/>
      <c r="I932" s="47"/>
    </row>
    <row r="933" spans="1:9" ht="15" customHeight="1" x14ac:dyDescent="0.3">
      <c r="A933" s="182">
        <v>64990</v>
      </c>
      <c r="B933" s="183">
        <v>5.9717647058823502</v>
      </c>
      <c r="C933" s="183">
        <v>932.59575342465757</v>
      </c>
      <c r="D933" s="182"/>
      <c r="E933" s="182"/>
      <c r="F933" s="47"/>
      <c r="G933" s="47"/>
      <c r="H933" s="47"/>
      <c r="I933" s="47"/>
    </row>
    <row r="934" spans="1:9" ht="15" customHeight="1" x14ac:dyDescent="0.3">
      <c r="A934" s="182">
        <v>64920</v>
      </c>
      <c r="B934" s="183">
        <v>15.628205128205099</v>
      </c>
      <c r="C934" s="183">
        <v>857.57005940594058</v>
      </c>
      <c r="D934" s="182"/>
      <c r="E934" s="182"/>
      <c r="F934" s="47"/>
      <c r="G934" s="47"/>
      <c r="H934" s="47"/>
      <c r="I934" s="47"/>
    </row>
    <row r="935" spans="1:9" ht="15" customHeight="1" x14ac:dyDescent="0.3">
      <c r="A935" s="182">
        <v>64920</v>
      </c>
      <c r="B935" s="183">
        <v>14.139461172741701</v>
      </c>
      <c r="C935" s="183">
        <v>1038.4226785714291</v>
      </c>
      <c r="D935" s="182"/>
      <c r="E935" s="182"/>
      <c r="F935" s="47"/>
      <c r="G935" s="47"/>
      <c r="H935" s="47"/>
      <c r="I935" s="47"/>
    </row>
    <row r="936" spans="1:9" ht="15" customHeight="1" x14ac:dyDescent="0.3">
      <c r="A936" s="182">
        <v>64920</v>
      </c>
      <c r="B936" s="183">
        <v>13.0025627883137</v>
      </c>
      <c r="C936" s="183">
        <v>994.99526570048306</v>
      </c>
      <c r="D936" s="182"/>
      <c r="E936" s="182"/>
      <c r="F936" s="47"/>
      <c r="G936" s="47"/>
      <c r="H936" s="47"/>
      <c r="I936" s="47"/>
    </row>
    <row r="937" spans="1:9" ht="15" customHeight="1" x14ac:dyDescent="0.3">
      <c r="A937" s="182">
        <v>64920</v>
      </c>
      <c r="B937" s="183">
        <v>4.4021739130434803</v>
      </c>
      <c r="C937" s="183">
        <v>847.41480952380959</v>
      </c>
      <c r="D937" s="182"/>
      <c r="E937" s="182"/>
      <c r="F937" s="47"/>
      <c r="G937" s="47"/>
      <c r="H937" s="47"/>
      <c r="I937" s="47"/>
    </row>
    <row r="938" spans="1:9" ht="15" customHeight="1" x14ac:dyDescent="0.3">
      <c r="A938" s="182">
        <v>64910</v>
      </c>
      <c r="B938" s="183">
        <v>4.6531850353892796</v>
      </c>
      <c r="C938" s="183">
        <v>899.68853868194844</v>
      </c>
      <c r="D938" s="182"/>
      <c r="E938" s="182"/>
      <c r="F938" s="47"/>
      <c r="G938" s="47"/>
      <c r="H938" s="47"/>
      <c r="I938" s="47"/>
    </row>
    <row r="939" spans="1:9" ht="15" customHeight="1" x14ac:dyDescent="0.3">
      <c r="A939" s="182">
        <v>64910</v>
      </c>
      <c r="B939" s="183">
        <v>2.3931428571428599</v>
      </c>
      <c r="C939" s="183">
        <v>850.36470238095228</v>
      </c>
      <c r="D939" s="182"/>
      <c r="E939" s="182"/>
      <c r="F939" s="47"/>
      <c r="G939" s="47"/>
      <c r="H939" s="47"/>
      <c r="I939" s="47"/>
    </row>
    <row r="940" spans="1:9" ht="15" customHeight="1" x14ac:dyDescent="0.3">
      <c r="A940" s="182">
        <v>64910</v>
      </c>
      <c r="B940" s="183">
        <v>1.17304189435337</v>
      </c>
      <c r="C940" s="183">
        <v>900.53202453987728</v>
      </c>
      <c r="D940" s="182"/>
      <c r="E940" s="182"/>
      <c r="F940" s="47"/>
      <c r="G940" s="47"/>
      <c r="H940" s="47"/>
      <c r="I940" s="47"/>
    </row>
    <row r="941" spans="1:9" ht="15" customHeight="1" x14ac:dyDescent="0.3">
      <c r="A941" s="182">
        <v>64190</v>
      </c>
      <c r="B941" s="183">
        <v>15.906017830609199</v>
      </c>
      <c r="C941" s="183">
        <v>957.48126787416584</v>
      </c>
      <c r="D941" s="182"/>
      <c r="E941" s="182"/>
      <c r="F941" s="47"/>
      <c r="G941" s="47"/>
      <c r="H941" s="47"/>
      <c r="I941" s="47"/>
    </row>
    <row r="942" spans="1:9" ht="15" customHeight="1" x14ac:dyDescent="0.3">
      <c r="A942" s="182">
        <v>64190</v>
      </c>
      <c r="B942" s="183">
        <v>10.505180069067601</v>
      </c>
      <c r="C942" s="183">
        <v>929.97001182033102</v>
      </c>
      <c r="D942" s="182"/>
      <c r="E942" s="182"/>
      <c r="F942" s="47"/>
      <c r="G942" s="47"/>
      <c r="H942" s="47"/>
      <c r="I942" s="47"/>
    </row>
    <row r="943" spans="1:9" ht="15" customHeight="1" x14ac:dyDescent="0.3">
      <c r="A943" s="182">
        <v>64190</v>
      </c>
      <c r="B943" s="183">
        <v>9.9957306584319507</v>
      </c>
      <c r="C943" s="183">
        <v>981.80231535077564</v>
      </c>
      <c r="D943" s="182"/>
      <c r="E943" s="182"/>
      <c r="F943" s="47"/>
      <c r="G943" s="47"/>
      <c r="H943" s="47"/>
      <c r="I943" s="47"/>
    </row>
    <row r="944" spans="1:9" ht="15" customHeight="1" x14ac:dyDescent="0.3">
      <c r="A944" s="182">
        <v>64190</v>
      </c>
      <c r="B944" s="183">
        <v>8.5116279069767398</v>
      </c>
      <c r="C944" s="183">
        <v>993.48060747663556</v>
      </c>
      <c r="D944" s="182"/>
      <c r="E944" s="182"/>
      <c r="F944" s="47"/>
      <c r="G944" s="47"/>
      <c r="H944" s="47"/>
      <c r="I944" s="47"/>
    </row>
    <row r="945" spans="1:9" ht="15" customHeight="1" x14ac:dyDescent="0.3">
      <c r="A945" s="182">
        <v>64190</v>
      </c>
      <c r="B945" s="183">
        <v>8.4482427836400102</v>
      </c>
      <c r="C945" s="183">
        <v>1124.382265774379</v>
      </c>
      <c r="D945" s="182"/>
      <c r="E945" s="182"/>
      <c r="F945" s="47"/>
      <c r="G945" s="47"/>
      <c r="H945" s="47"/>
      <c r="I945" s="47"/>
    </row>
    <row r="946" spans="1:9" ht="15" customHeight="1" x14ac:dyDescent="0.3">
      <c r="A946" s="182">
        <v>64190</v>
      </c>
      <c r="B946" s="183">
        <v>8.4305571302238</v>
      </c>
      <c r="C946" s="183">
        <v>929.01185922330092</v>
      </c>
      <c r="D946" s="182"/>
      <c r="E946" s="182"/>
      <c r="F946" s="47"/>
      <c r="G946" s="47"/>
      <c r="H946" s="47"/>
      <c r="I946" s="47"/>
    </row>
    <row r="947" spans="1:9" ht="15" customHeight="1" x14ac:dyDescent="0.3">
      <c r="A947" s="182">
        <v>64190</v>
      </c>
      <c r="B947" s="183">
        <v>7.6678861536553597</v>
      </c>
      <c r="C947" s="183">
        <v>982.95965387035869</v>
      </c>
      <c r="D947" s="182"/>
      <c r="E947" s="182"/>
      <c r="F947" s="47"/>
      <c r="G947" s="47"/>
      <c r="H947" s="47"/>
      <c r="I947" s="47"/>
    </row>
    <row r="948" spans="1:9" ht="15" customHeight="1" x14ac:dyDescent="0.3">
      <c r="A948" s="182">
        <v>64190</v>
      </c>
      <c r="B948" s="183">
        <v>7.1647765176784501</v>
      </c>
      <c r="C948" s="183">
        <v>794.69317880794699</v>
      </c>
      <c r="D948" s="182"/>
      <c r="E948" s="182"/>
      <c r="F948" s="47"/>
      <c r="G948" s="47"/>
      <c r="H948" s="47"/>
      <c r="I948" s="47"/>
    </row>
    <row r="949" spans="1:9" ht="15" customHeight="1" x14ac:dyDescent="0.3">
      <c r="A949" s="182">
        <v>64190</v>
      </c>
      <c r="B949" s="183">
        <v>6.4314833669250104</v>
      </c>
      <c r="C949" s="183">
        <v>919.36886015106427</v>
      </c>
      <c r="D949" s="182"/>
      <c r="E949" s="182"/>
      <c r="F949" s="47"/>
      <c r="G949" s="47"/>
      <c r="H949" s="47"/>
      <c r="I949" s="47"/>
    </row>
    <row r="950" spans="1:9" ht="15" customHeight="1" x14ac:dyDescent="0.3">
      <c r="A950" s="182">
        <v>64190</v>
      </c>
      <c r="B950" s="183">
        <v>5.6357142857142897</v>
      </c>
      <c r="C950" s="183">
        <v>940.38291666666657</v>
      </c>
      <c r="D950" s="182"/>
      <c r="E950" s="182"/>
      <c r="F950" s="47"/>
      <c r="G950" s="47"/>
      <c r="H950" s="47"/>
      <c r="I950" s="47"/>
    </row>
    <row r="951" spans="1:9" ht="15" customHeight="1" x14ac:dyDescent="0.3">
      <c r="A951" s="182">
        <v>64190</v>
      </c>
      <c r="B951" s="183">
        <v>5.4721221115115499</v>
      </c>
      <c r="C951" s="183">
        <v>805.23595402298849</v>
      </c>
      <c r="D951" s="182"/>
      <c r="E951" s="182"/>
      <c r="F951" s="47"/>
      <c r="G951" s="47"/>
      <c r="H951" s="47"/>
      <c r="I951" s="47"/>
    </row>
    <row r="952" spans="1:9" ht="15" customHeight="1" x14ac:dyDescent="0.3">
      <c r="A952" s="182">
        <v>64190</v>
      </c>
      <c r="B952" s="183">
        <v>4.1316330728095396</v>
      </c>
      <c r="C952" s="183">
        <v>878.81099137931028</v>
      </c>
      <c r="D952" s="182"/>
      <c r="E952" s="182"/>
      <c r="F952" s="47"/>
      <c r="G952" s="47"/>
      <c r="H952" s="47"/>
      <c r="I952" s="47"/>
    </row>
    <row r="953" spans="1:9" ht="15" customHeight="1" x14ac:dyDescent="0.3">
      <c r="A953" s="182">
        <v>64190</v>
      </c>
      <c r="B953" s="183">
        <v>2.3414634146341502</v>
      </c>
      <c r="C953" s="183">
        <v>1118.676580310881</v>
      </c>
      <c r="D953" s="182"/>
      <c r="E953" s="182"/>
      <c r="F953" s="47"/>
      <c r="G953" s="47"/>
      <c r="H953" s="47"/>
      <c r="I953" s="47"/>
    </row>
    <row r="954" spans="1:9" ht="15" customHeight="1" x14ac:dyDescent="0.3">
      <c r="A954" s="182">
        <v>64110</v>
      </c>
      <c r="B954" s="183">
        <v>3.21218715995647</v>
      </c>
      <c r="C954" s="183">
        <v>1430.245808139535</v>
      </c>
      <c r="D954" s="182"/>
      <c r="E954" s="182"/>
      <c r="F954" s="47"/>
      <c r="G954" s="47"/>
      <c r="H954" s="47"/>
      <c r="I954" s="47"/>
    </row>
    <row r="955" spans="1:9" ht="15" customHeight="1" x14ac:dyDescent="0.3">
      <c r="A955" s="182">
        <v>63910</v>
      </c>
      <c r="B955" s="183">
        <v>6.9203329369797899</v>
      </c>
      <c r="C955" s="183">
        <v>1061.85628742515</v>
      </c>
      <c r="D955" s="182"/>
      <c r="E955" s="182"/>
      <c r="F955" s="47"/>
      <c r="G955" s="47"/>
      <c r="H955" s="47"/>
      <c r="I955" s="47"/>
    </row>
    <row r="956" spans="1:9" ht="15" customHeight="1" x14ac:dyDescent="0.3">
      <c r="A956" s="182">
        <v>63110</v>
      </c>
      <c r="B956" s="183">
        <v>14.4379683597002</v>
      </c>
      <c r="C956" s="183">
        <v>577.48051470588234</v>
      </c>
      <c r="D956" s="182"/>
      <c r="E956" s="182"/>
      <c r="F956" s="47"/>
      <c r="G956" s="47"/>
      <c r="H956" s="47"/>
      <c r="I956" s="47"/>
    </row>
    <row r="957" spans="1:9" ht="15" customHeight="1" x14ac:dyDescent="0.3">
      <c r="A957" s="182">
        <v>63110</v>
      </c>
      <c r="B957" s="183">
        <v>12.854304635761601</v>
      </c>
      <c r="C957" s="183">
        <v>1124.327908745247</v>
      </c>
      <c r="D957" s="182"/>
      <c r="E957" s="182"/>
      <c r="F957" s="47"/>
      <c r="G957" s="47"/>
      <c r="H957" s="47"/>
      <c r="I957" s="47"/>
    </row>
    <row r="958" spans="1:9" ht="15" customHeight="1" x14ac:dyDescent="0.3">
      <c r="A958" s="182">
        <v>63110</v>
      </c>
      <c r="B958" s="183">
        <v>8.1920480120029993</v>
      </c>
      <c r="C958" s="183">
        <v>1626.4907874015751</v>
      </c>
      <c r="D958" s="182"/>
      <c r="E958" s="182"/>
      <c r="F958" s="47"/>
      <c r="G958" s="47"/>
      <c r="H958" s="47"/>
      <c r="I958" s="47"/>
    </row>
    <row r="959" spans="1:9" ht="15" customHeight="1" x14ac:dyDescent="0.3">
      <c r="A959" s="182">
        <v>63110</v>
      </c>
      <c r="B959" s="183">
        <v>6.8695652173913002</v>
      </c>
      <c r="C959" s="183">
        <v>689.92736000000002</v>
      </c>
      <c r="D959" s="182"/>
      <c r="E959" s="182"/>
      <c r="F959" s="47"/>
      <c r="G959" s="47"/>
      <c r="H959" s="47"/>
      <c r="I959" s="47"/>
    </row>
    <row r="960" spans="1:9" ht="15" customHeight="1" x14ac:dyDescent="0.3">
      <c r="A960" s="182">
        <v>63110</v>
      </c>
      <c r="B960" s="183">
        <v>6.1816751867872597</v>
      </c>
      <c r="C960" s="183">
        <v>698.45224576271187</v>
      </c>
      <c r="D960" s="182"/>
      <c r="E960" s="182"/>
      <c r="F960" s="47"/>
      <c r="G960" s="47"/>
      <c r="H960" s="47"/>
      <c r="I960" s="47"/>
    </row>
    <row r="961" spans="1:9" ht="15" customHeight="1" x14ac:dyDescent="0.3">
      <c r="A961" s="182">
        <v>63110</v>
      </c>
      <c r="B961" s="183">
        <v>5.6878865041833402</v>
      </c>
      <c r="C961" s="183">
        <v>979.08407407407401</v>
      </c>
      <c r="D961" s="182"/>
      <c r="E961" s="182"/>
      <c r="F961" s="47"/>
      <c r="G961" s="47"/>
      <c r="H961" s="47"/>
      <c r="I961" s="47"/>
    </row>
    <row r="962" spans="1:9" ht="15" customHeight="1" x14ac:dyDescent="0.3">
      <c r="A962" s="182">
        <v>63110</v>
      </c>
      <c r="B962" s="183">
        <v>5.0970017636684304</v>
      </c>
      <c r="C962" s="183">
        <v>825.80566775244301</v>
      </c>
      <c r="D962" s="182"/>
      <c r="E962" s="182"/>
      <c r="F962" s="47"/>
      <c r="G962" s="47"/>
      <c r="H962" s="47"/>
      <c r="I962" s="47"/>
    </row>
    <row r="963" spans="1:9" ht="15" customHeight="1" x14ac:dyDescent="0.3">
      <c r="A963" s="182">
        <v>63110</v>
      </c>
      <c r="B963" s="183">
        <v>4.3702664796633899</v>
      </c>
      <c r="C963" s="183">
        <v>933.6441704035874</v>
      </c>
      <c r="D963" s="182"/>
      <c r="E963" s="182"/>
      <c r="F963" s="47"/>
      <c r="G963" s="47"/>
      <c r="H963" s="47"/>
      <c r="I963" s="47"/>
    </row>
    <row r="964" spans="1:9" ht="15" customHeight="1" x14ac:dyDescent="0.3">
      <c r="A964" s="182">
        <v>63110</v>
      </c>
      <c r="B964" s="183">
        <v>3.24662217157741</v>
      </c>
      <c r="C964" s="183">
        <v>665.43408982035919</v>
      </c>
      <c r="D964" s="182"/>
      <c r="E964" s="182"/>
      <c r="F964" s="47"/>
      <c r="G964" s="47"/>
      <c r="H964" s="47"/>
      <c r="I964" s="47"/>
    </row>
    <row r="965" spans="1:9" ht="15" customHeight="1" x14ac:dyDescent="0.3">
      <c r="A965" s="182">
        <v>63110</v>
      </c>
      <c r="B965" s="183">
        <v>2.46401985111663</v>
      </c>
      <c r="C965" s="183">
        <v>821.27281045751636</v>
      </c>
      <c r="D965" s="182"/>
      <c r="E965" s="182"/>
      <c r="F965" s="47"/>
      <c r="G965" s="47"/>
      <c r="H965" s="47"/>
      <c r="I965" s="47"/>
    </row>
    <row r="966" spans="1:9" ht="15" customHeight="1" x14ac:dyDescent="0.3">
      <c r="A966" s="182">
        <v>63110</v>
      </c>
      <c r="B966" s="183">
        <v>1.1848249027237401</v>
      </c>
      <c r="C966" s="183">
        <v>645.85253968253971</v>
      </c>
      <c r="D966" s="182"/>
      <c r="E966" s="182"/>
      <c r="F966" s="47"/>
      <c r="G966" s="47"/>
      <c r="H966" s="47"/>
      <c r="I966" s="47"/>
    </row>
    <row r="967" spans="1:9" ht="15" customHeight="1" x14ac:dyDescent="0.3">
      <c r="A967" s="182">
        <v>62090</v>
      </c>
      <c r="B967" s="183">
        <v>9.8420094648707703</v>
      </c>
      <c r="C967" s="183">
        <v>563.30821305841926</v>
      </c>
      <c r="D967" s="182"/>
      <c r="E967" s="182"/>
      <c r="F967" s="47"/>
      <c r="G967" s="47"/>
      <c r="H967" s="47"/>
      <c r="I967" s="47"/>
    </row>
    <row r="968" spans="1:9" ht="15" customHeight="1" x14ac:dyDescent="0.3">
      <c r="A968" s="182">
        <v>62090</v>
      </c>
      <c r="B968" s="183">
        <v>8.6189889025894004</v>
      </c>
      <c r="C968" s="183">
        <v>839.06792682926834</v>
      </c>
      <c r="D968" s="182"/>
      <c r="E968" s="182"/>
      <c r="F968" s="47"/>
      <c r="G968" s="47"/>
      <c r="H968" s="47"/>
      <c r="I968" s="47"/>
    </row>
    <row r="969" spans="1:9" ht="15" customHeight="1" x14ac:dyDescent="0.3">
      <c r="A969" s="182">
        <v>62090</v>
      </c>
      <c r="B969" s="183">
        <v>4.8360611752079397</v>
      </c>
      <c r="C969" s="183">
        <v>772.51091743119264</v>
      </c>
      <c r="D969" s="182"/>
      <c r="E969" s="182"/>
      <c r="F969" s="47"/>
      <c r="G969" s="47"/>
      <c r="H969" s="47"/>
      <c r="I969" s="47"/>
    </row>
    <row r="970" spans="1:9" ht="15" customHeight="1" x14ac:dyDescent="0.3">
      <c r="A970" s="182">
        <v>62090</v>
      </c>
      <c r="B970" s="183">
        <v>3.8637316561844899</v>
      </c>
      <c r="C970" s="183">
        <v>744.53392487046619</v>
      </c>
      <c r="D970" s="182"/>
      <c r="E970" s="182"/>
      <c r="F970" s="47"/>
      <c r="G970" s="47"/>
      <c r="H970" s="47"/>
      <c r="I970" s="47"/>
    </row>
    <row r="971" spans="1:9" ht="15" customHeight="1" x14ac:dyDescent="0.3">
      <c r="A971" s="182">
        <v>62090</v>
      </c>
      <c r="B971" s="183">
        <v>3.8228535617296799</v>
      </c>
      <c r="C971" s="183">
        <v>910.09527186761227</v>
      </c>
      <c r="D971" s="182"/>
      <c r="E971" s="182"/>
      <c r="F971" s="47"/>
      <c r="G971" s="47"/>
      <c r="H971" s="47"/>
      <c r="I971" s="47"/>
    </row>
    <row r="972" spans="1:9" ht="15" customHeight="1" x14ac:dyDescent="0.3">
      <c r="A972" s="182">
        <v>62090</v>
      </c>
      <c r="B972" s="183">
        <v>3.83227104998323</v>
      </c>
      <c r="C972" s="183">
        <v>1093.0361538461541</v>
      </c>
      <c r="D972" s="182"/>
      <c r="E972" s="182"/>
      <c r="F972" s="47"/>
      <c r="G972" s="47"/>
      <c r="H972" s="47"/>
      <c r="I972" s="47"/>
    </row>
    <row r="973" spans="1:9" ht="15" customHeight="1" x14ac:dyDescent="0.3">
      <c r="A973" s="182">
        <v>62090</v>
      </c>
      <c r="B973" s="183">
        <v>3.5906642728904798</v>
      </c>
      <c r="C973" s="183">
        <v>764.50525139664808</v>
      </c>
      <c r="D973" s="182"/>
      <c r="E973" s="182"/>
      <c r="F973" s="47"/>
      <c r="G973" s="47"/>
      <c r="H973" s="47"/>
      <c r="I973" s="47"/>
    </row>
    <row r="974" spans="1:9" ht="15" customHeight="1" x14ac:dyDescent="0.3">
      <c r="A974" s="182">
        <v>62090</v>
      </c>
      <c r="B974" s="183">
        <v>3.51356293812862</v>
      </c>
      <c r="C974" s="183">
        <v>752.51141876430199</v>
      </c>
      <c r="D974" s="182"/>
      <c r="E974" s="182"/>
      <c r="F974" s="47"/>
      <c r="G974" s="47"/>
      <c r="H974" s="47"/>
      <c r="I974" s="47"/>
    </row>
    <row r="975" spans="1:9" ht="15" customHeight="1" x14ac:dyDescent="0.3">
      <c r="A975" s="182">
        <v>62090</v>
      </c>
      <c r="B975" s="183">
        <v>3.3138936535162999</v>
      </c>
      <c r="C975" s="183">
        <v>844.79937984496121</v>
      </c>
      <c r="D975" s="182"/>
      <c r="E975" s="182"/>
      <c r="F975" s="47"/>
      <c r="G975" s="47"/>
      <c r="H975" s="47"/>
      <c r="I975" s="47"/>
    </row>
    <row r="976" spans="1:9" ht="15" customHeight="1" x14ac:dyDescent="0.3">
      <c r="A976" s="182">
        <v>62090</v>
      </c>
      <c r="B976" s="183">
        <v>3.0123456790123502</v>
      </c>
      <c r="C976" s="183">
        <v>794.95628787878786</v>
      </c>
      <c r="D976" s="182"/>
      <c r="E976" s="182"/>
      <c r="F976" s="47"/>
      <c r="G976" s="47"/>
      <c r="H976" s="47"/>
      <c r="I976" s="47"/>
    </row>
    <row r="977" spans="1:9" ht="15" customHeight="1" x14ac:dyDescent="0.3">
      <c r="A977" s="182">
        <v>62090</v>
      </c>
      <c r="B977" s="183">
        <v>2.8669950738916299</v>
      </c>
      <c r="C977" s="183">
        <v>929.54576576576574</v>
      </c>
      <c r="D977" s="182"/>
      <c r="E977" s="182"/>
      <c r="F977" s="47"/>
      <c r="G977" s="47"/>
      <c r="H977" s="47"/>
      <c r="I977" s="47"/>
    </row>
    <row r="978" spans="1:9" ht="15" customHeight="1" x14ac:dyDescent="0.3">
      <c r="A978" s="182">
        <v>62090</v>
      </c>
      <c r="B978" s="183">
        <v>2.2590938098277</v>
      </c>
      <c r="C978" s="183">
        <v>619.29269938650316</v>
      </c>
      <c r="D978" s="182"/>
      <c r="E978" s="182"/>
      <c r="F978" s="47"/>
      <c r="G978" s="47"/>
      <c r="H978" s="47"/>
      <c r="I978" s="47"/>
    </row>
    <row r="979" spans="1:9" ht="15" customHeight="1" x14ac:dyDescent="0.3">
      <c r="A979" s="182">
        <v>62090</v>
      </c>
      <c r="B979" s="183">
        <v>2.2387774594078298</v>
      </c>
      <c r="C979" s="183">
        <v>607.59953237410082</v>
      </c>
      <c r="D979" s="182"/>
      <c r="E979" s="182"/>
      <c r="F979" s="47"/>
      <c r="G979" s="47"/>
      <c r="H979" s="47"/>
      <c r="I979" s="47"/>
    </row>
    <row r="980" spans="1:9" ht="15" customHeight="1" x14ac:dyDescent="0.3">
      <c r="A980" s="182">
        <v>62090</v>
      </c>
      <c r="B980" s="183">
        <v>1.8109452736318401</v>
      </c>
      <c r="C980" s="183">
        <v>653.3346153846154</v>
      </c>
      <c r="D980" s="182"/>
      <c r="E980" s="182"/>
      <c r="F980" s="47"/>
      <c r="G980" s="47"/>
      <c r="H980" s="47"/>
      <c r="I980" s="47"/>
    </row>
    <row r="981" spans="1:9" ht="15" customHeight="1" x14ac:dyDescent="0.3">
      <c r="A981" s="182">
        <v>62090</v>
      </c>
      <c r="B981" s="183">
        <v>1.56135566809505</v>
      </c>
      <c r="C981" s="183">
        <v>669.78119047619055</v>
      </c>
      <c r="D981" s="182"/>
      <c r="E981" s="182"/>
      <c r="F981" s="47"/>
      <c r="G981" s="47"/>
      <c r="H981" s="47"/>
      <c r="I981" s="47"/>
    </row>
    <row r="982" spans="1:9" ht="15" customHeight="1" x14ac:dyDescent="0.3">
      <c r="A982" s="182">
        <v>62090</v>
      </c>
      <c r="B982" s="183">
        <v>1.4328033371622</v>
      </c>
      <c r="C982" s="183">
        <v>658.25437165775406</v>
      </c>
      <c r="D982" s="182"/>
      <c r="E982" s="182"/>
      <c r="F982" s="47"/>
      <c r="G982" s="47"/>
      <c r="H982" s="47"/>
      <c r="I982" s="47"/>
    </row>
    <row r="983" spans="1:9" ht="15" customHeight="1" x14ac:dyDescent="0.3">
      <c r="A983" s="182">
        <v>62090</v>
      </c>
      <c r="B983" s="183">
        <v>1.3974683544303801</v>
      </c>
      <c r="C983" s="183">
        <v>769.48659863945579</v>
      </c>
      <c r="D983" s="182"/>
      <c r="E983" s="182"/>
      <c r="F983" s="47"/>
      <c r="G983" s="47"/>
      <c r="H983" s="47"/>
      <c r="I983" s="47"/>
    </row>
    <row r="984" spans="1:9" ht="15" customHeight="1" x14ac:dyDescent="0.3">
      <c r="A984" s="182">
        <v>62090</v>
      </c>
      <c r="B984" s="183">
        <v>1.11328125</v>
      </c>
      <c r="C984" s="183">
        <v>656.66190987124469</v>
      </c>
      <c r="D984" s="182"/>
      <c r="E984" s="182"/>
      <c r="F984" s="47"/>
      <c r="G984" s="47"/>
      <c r="H984" s="47"/>
      <c r="I984" s="47"/>
    </row>
    <row r="985" spans="1:9" ht="15" customHeight="1" x14ac:dyDescent="0.3">
      <c r="A985" s="182">
        <v>62090</v>
      </c>
      <c r="B985" s="183">
        <v>1.1021194605009601</v>
      </c>
      <c r="C985" s="183">
        <v>707.42124113475177</v>
      </c>
      <c r="D985" s="182"/>
      <c r="E985" s="182"/>
      <c r="F985" s="47"/>
      <c r="G985" s="47"/>
      <c r="H985" s="47"/>
      <c r="I985" s="47"/>
    </row>
    <row r="986" spans="1:9" ht="15" customHeight="1" x14ac:dyDescent="0.3">
      <c r="A986" s="182">
        <v>62090</v>
      </c>
      <c r="B986" s="183">
        <v>0.89939230249831204</v>
      </c>
      <c r="C986" s="183">
        <v>1182.082905405405</v>
      </c>
      <c r="D986" s="182"/>
      <c r="E986" s="182"/>
      <c r="F986" s="47"/>
      <c r="G986" s="47"/>
      <c r="H986" s="47"/>
      <c r="I986" s="47"/>
    </row>
    <row r="987" spans="1:9" ht="15" customHeight="1" x14ac:dyDescent="0.3">
      <c r="A987" s="182">
        <v>62090</v>
      </c>
      <c r="B987" s="183">
        <v>0.703748488512696</v>
      </c>
      <c r="C987" s="183">
        <v>853.50215189873416</v>
      </c>
      <c r="D987" s="182"/>
      <c r="E987" s="182"/>
      <c r="F987" s="47"/>
      <c r="G987" s="47"/>
      <c r="H987" s="47"/>
      <c r="I987" s="47"/>
    </row>
    <row r="988" spans="1:9" ht="15" customHeight="1" x14ac:dyDescent="0.3">
      <c r="A988" s="182">
        <v>62090</v>
      </c>
      <c r="B988" s="183">
        <v>0.67702936096718502</v>
      </c>
      <c r="C988" s="183">
        <v>671.37038461538464</v>
      </c>
      <c r="D988" s="182"/>
      <c r="E988" s="182"/>
      <c r="F988" s="47"/>
      <c r="G988" s="47"/>
      <c r="H988" s="47"/>
      <c r="I988" s="47"/>
    </row>
    <row r="989" spans="1:9" ht="15" customHeight="1" x14ac:dyDescent="0.3">
      <c r="A989" s="182">
        <v>62090</v>
      </c>
      <c r="B989" s="183">
        <v>0.61494661921708205</v>
      </c>
      <c r="C989" s="183">
        <v>538.16049999999996</v>
      </c>
      <c r="D989" s="182"/>
      <c r="E989" s="182"/>
      <c r="F989" s="47"/>
      <c r="G989" s="47"/>
      <c r="H989" s="47"/>
      <c r="I989" s="47"/>
    </row>
    <row r="990" spans="1:9" ht="15" customHeight="1" x14ac:dyDescent="0.3">
      <c r="A990" s="182">
        <v>62090</v>
      </c>
      <c r="B990" s="183">
        <v>0.57657657657657702</v>
      </c>
      <c r="C990" s="183">
        <v>1189.350650406504</v>
      </c>
      <c r="D990" s="182"/>
      <c r="E990" s="182"/>
      <c r="F990" s="47"/>
      <c r="G990" s="47"/>
      <c r="H990" s="47"/>
      <c r="I990" s="47"/>
    </row>
    <row r="991" spans="1:9" ht="15" customHeight="1" x14ac:dyDescent="0.3">
      <c r="A991" s="182">
        <v>62090</v>
      </c>
      <c r="B991" s="183">
        <v>0.35462345090562403</v>
      </c>
      <c r="C991" s="183">
        <v>637.75089473684204</v>
      </c>
      <c r="D991" s="182"/>
      <c r="E991" s="182"/>
      <c r="F991" s="47"/>
      <c r="G991" s="47"/>
      <c r="H991" s="47"/>
      <c r="I991" s="47"/>
    </row>
    <row r="992" spans="1:9" ht="15" customHeight="1" x14ac:dyDescent="0.3">
      <c r="A992" s="182">
        <v>62030</v>
      </c>
      <c r="B992" s="183">
        <v>4</v>
      </c>
      <c r="C992" s="183">
        <v>762.81982978723408</v>
      </c>
      <c r="D992" s="182"/>
      <c r="E992" s="182"/>
      <c r="F992" s="47"/>
      <c r="G992" s="47"/>
      <c r="H992" s="47"/>
      <c r="I992" s="47"/>
    </row>
    <row r="993" spans="1:9" ht="15" customHeight="1" x14ac:dyDescent="0.3">
      <c r="A993" s="182">
        <v>62030</v>
      </c>
      <c r="B993" s="183">
        <v>3.5458379445458101</v>
      </c>
      <c r="C993" s="183">
        <v>826.17996156533889</v>
      </c>
      <c r="D993" s="182"/>
      <c r="E993" s="182"/>
      <c r="F993" s="47"/>
      <c r="G993" s="47"/>
      <c r="H993" s="47"/>
      <c r="I993" s="47"/>
    </row>
    <row r="994" spans="1:9" ht="15" customHeight="1" x14ac:dyDescent="0.3">
      <c r="A994" s="182">
        <v>62030</v>
      </c>
      <c r="B994" s="183">
        <v>2.1353558926487701</v>
      </c>
      <c r="C994" s="183">
        <v>740.8114864864865</v>
      </c>
      <c r="D994" s="182"/>
      <c r="E994" s="182"/>
      <c r="F994" s="47"/>
      <c r="G994" s="47"/>
      <c r="H994" s="47"/>
      <c r="I994" s="47"/>
    </row>
    <row r="995" spans="1:9" ht="15" customHeight="1" x14ac:dyDescent="0.3">
      <c r="A995" s="182">
        <v>62020</v>
      </c>
      <c r="B995" s="183">
        <v>4.5166666666666702</v>
      </c>
      <c r="C995" s="183">
        <v>1206.1116058394159</v>
      </c>
      <c r="D995" s="182"/>
      <c r="E995" s="182"/>
      <c r="F995" s="47"/>
      <c r="G995" s="47"/>
      <c r="H995" s="47"/>
      <c r="I995" s="47"/>
    </row>
    <row r="996" spans="1:9" ht="15" customHeight="1" x14ac:dyDescent="0.3">
      <c r="A996" s="182">
        <v>62020</v>
      </c>
      <c r="B996" s="183">
        <v>4.5022104332449198</v>
      </c>
      <c r="C996" s="183">
        <v>649.49728758169942</v>
      </c>
      <c r="D996" s="182"/>
      <c r="E996" s="182"/>
      <c r="F996" s="47"/>
      <c r="G996" s="47"/>
      <c r="H996" s="47"/>
      <c r="I996" s="47"/>
    </row>
    <row r="997" spans="1:9" ht="15" customHeight="1" x14ac:dyDescent="0.3">
      <c r="A997" s="182">
        <v>62020</v>
      </c>
      <c r="B997" s="183">
        <v>3.2320916905444101</v>
      </c>
      <c r="C997" s="183">
        <v>944.8001807228917</v>
      </c>
      <c r="D997" s="182"/>
      <c r="E997" s="182"/>
      <c r="F997" s="47"/>
      <c r="G997" s="47"/>
      <c r="H997" s="47"/>
      <c r="I997" s="47"/>
    </row>
    <row r="998" spans="1:9" ht="15" customHeight="1" x14ac:dyDescent="0.3">
      <c r="A998" s="182">
        <v>62020</v>
      </c>
      <c r="B998" s="183">
        <v>2.94805802526907</v>
      </c>
      <c r="C998" s="183">
        <v>830.79750000000001</v>
      </c>
      <c r="D998" s="182"/>
      <c r="E998" s="182"/>
      <c r="F998" s="47"/>
      <c r="G998" s="47"/>
      <c r="H998" s="47"/>
      <c r="I998" s="47"/>
    </row>
    <row r="999" spans="1:9" ht="15" customHeight="1" x14ac:dyDescent="0.3">
      <c r="A999" s="182">
        <v>62020</v>
      </c>
      <c r="B999" s="183">
        <v>2.7058823529411802</v>
      </c>
      <c r="C999" s="183">
        <v>661.74523809523805</v>
      </c>
      <c r="D999" s="182"/>
      <c r="E999" s="182"/>
      <c r="F999" s="47"/>
      <c r="G999" s="47"/>
      <c r="H999" s="47"/>
      <c r="I999" s="47"/>
    </row>
    <row r="1000" spans="1:9" ht="15" customHeight="1" x14ac:dyDescent="0.3">
      <c r="A1000" s="182">
        <v>62020</v>
      </c>
      <c r="B1000" s="183">
        <v>1.74722838137472</v>
      </c>
      <c r="C1000" s="183">
        <v>1378.2522689075629</v>
      </c>
      <c r="D1000" s="182"/>
      <c r="E1000" s="182"/>
      <c r="F1000" s="47"/>
      <c r="G1000" s="47"/>
      <c r="H1000" s="47"/>
      <c r="I1000" s="47"/>
    </row>
    <row r="1001" spans="1:9" ht="15" customHeight="1" x14ac:dyDescent="0.3">
      <c r="A1001" s="182">
        <v>62020</v>
      </c>
      <c r="B1001" s="183">
        <v>1.38861047835991</v>
      </c>
      <c r="C1001" s="183">
        <v>599.50158415841577</v>
      </c>
      <c r="D1001" s="182"/>
      <c r="E1001" s="182"/>
      <c r="F1001" s="47"/>
      <c r="G1001" s="47"/>
      <c r="H1001" s="47"/>
      <c r="I1001" s="47"/>
    </row>
    <row r="1002" spans="1:9" ht="15" customHeight="1" x14ac:dyDescent="0.3">
      <c r="A1002" s="182">
        <v>62020</v>
      </c>
      <c r="B1002" s="183">
        <v>0.36179295624333002</v>
      </c>
      <c r="C1002" s="183">
        <v>605.9426136363636</v>
      </c>
      <c r="D1002" s="182"/>
      <c r="E1002" s="182"/>
      <c r="F1002" s="47"/>
      <c r="G1002" s="47"/>
      <c r="H1002" s="47"/>
      <c r="I1002" s="47"/>
    </row>
    <row r="1003" spans="1:9" ht="15" customHeight="1" x14ac:dyDescent="0.3">
      <c r="A1003" s="182">
        <v>62010</v>
      </c>
      <c r="B1003" s="183">
        <v>10.598530243075199</v>
      </c>
      <c r="C1003" s="183">
        <v>776.32179900744416</v>
      </c>
      <c r="D1003" s="182"/>
      <c r="E1003" s="182"/>
      <c r="F1003" s="47"/>
      <c r="G1003" s="47"/>
      <c r="H1003" s="47"/>
      <c r="I1003" s="47"/>
    </row>
    <row r="1004" spans="1:9" ht="15" customHeight="1" x14ac:dyDescent="0.3">
      <c r="A1004" s="182">
        <v>62010</v>
      </c>
      <c r="B1004" s="183">
        <v>7.3291139240506302</v>
      </c>
      <c r="C1004" s="183">
        <v>1158.313478260869</v>
      </c>
      <c r="D1004" s="182"/>
      <c r="E1004" s="182"/>
      <c r="F1004" s="47"/>
      <c r="G1004" s="47"/>
      <c r="H1004" s="47"/>
      <c r="I1004" s="47"/>
    </row>
    <row r="1005" spans="1:9" ht="15" customHeight="1" x14ac:dyDescent="0.3">
      <c r="A1005" s="182">
        <v>62010</v>
      </c>
      <c r="B1005" s="183">
        <v>5.8676266962060399</v>
      </c>
      <c r="C1005" s="183">
        <v>826.16715932914042</v>
      </c>
      <c r="D1005" s="182"/>
      <c r="E1005" s="182"/>
      <c r="F1005" s="47"/>
      <c r="G1005" s="47"/>
      <c r="H1005" s="47"/>
      <c r="I1005" s="47"/>
    </row>
    <row r="1006" spans="1:9" ht="15" customHeight="1" x14ac:dyDescent="0.3">
      <c r="A1006" s="182">
        <v>62010</v>
      </c>
      <c r="B1006" s="183">
        <v>5.2601748567983098</v>
      </c>
      <c r="C1006" s="183">
        <v>673.3080677966102</v>
      </c>
      <c r="D1006" s="182"/>
      <c r="E1006" s="182"/>
      <c r="F1006" s="47"/>
      <c r="G1006" s="47"/>
      <c r="H1006" s="47"/>
      <c r="I1006" s="47"/>
    </row>
    <row r="1007" spans="1:9" ht="15" customHeight="1" x14ac:dyDescent="0.3">
      <c r="A1007" s="182">
        <v>62010</v>
      </c>
      <c r="B1007" s="183">
        <v>5.2488262910798102</v>
      </c>
      <c r="C1007" s="183">
        <v>779.26940677966093</v>
      </c>
      <c r="D1007" s="182"/>
      <c r="E1007" s="182"/>
      <c r="F1007" s="47"/>
      <c r="G1007" s="47"/>
      <c r="H1007" s="47"/>
      <c r="I1007" s="47"/>
    </row>
    <row r="1008" spans="1:9" ht="15" customHeight="1" x14ac:dyDescent="0.3">
      <c r="A1008" s="182">
        <v>62010</v>
      </c>
      <c r="B1008" s="183">
        <v>4.8886608517188304</v>
      </c>
      <c r="C1008" s="183">
        <v>603.49574257425741</v>
      </c>
      <c r="D1008" s="182"/>
      <c r="E1008" s="182"/>
      <c r="F1008" s="47"/>
      <c r="G1008" s="47"/>
      <c r="H1008" s="47"/>
      <c r="I1008" s="47"/>
    </row>
    <row r="1009" spans="1:9" ht="15" customHeight="1" x14ac:dyDescent="0.3">
      <c r="A1009" s="182">
        <v>62010</v>
      </c>
      <c r="B1009" s="183">
        <v>4.8518358531317496</v>
      </c>
      <c r="C1009" s="183">
        <v>660.13854368932039</v>
      </c>
      <c r="D1009" s="182"/>
      <c r="E1009" s="182"/>
      <c r="F1009" s="47"/>
      <c r="G1009" s="47"/>
      <c r="H1009" s="47"/>
      <c r="I1009" s="47"/>
    </row>
    <row r="1010" spans="1:9" ht="15" customHeight="1" x14ac:dyDescent="0.3">
      <c r="A1010" s="182">
        <v>62010</v>
      </c>
      <c r="B1010" s="183">
        <v>3.4204724409448799</v>
      </c>
      <c r="C1010" s="183">
        <v>686.40499999999997</v>
      </c>
      <c r="D1010" s="182"/>
      <c r="E1010" s="182"/>
      <c r="F1010" s="47"/>
      <c r="G1010" s="47"/>
      <c r="H1010" s="47"/>
      <c r="I1010" s="47"/>
    </row>
    <row r="1011" spans="1:9" ht="15" customHeight="1" x14ac:dyDescent="0.3">
      <c r="A1011" s="182">
        <v>62010</v>
      </c>
      <c r="B1011" s="183">
        <v>3.3880126182965302</v>
      </c>
      <c r="C1011" s="183">
        <v>615.95365079365081</v>
      </c>
      <c r="D1011" s="182"/>
      <c r="E1011" s="182"/>
      <c r="F1011" s="47"/>
      <c r="G1011" s="47"/>
      <c r="H1011" s="47"/>
      <c r="I1011" s="47"/>
    </row>
    <row r="1012" spans="1:9" ht="15" customHeight="1" x14ac:dyDescent="0.3">
      <c r="A1012" s="182">
        <v>62010</v>
      </c>
      <c r="B1012" s="183">
        <v>3.3717192268565599</v>
      </c>
      <c r="C1012" s="183">
        <v>853.83817777777779</v>
      </c>
      <c r="D1012" s="182"/>
      <c r="E1012" s="182"/>
      <c r="F1012" s="47"/>
      <c r="G1012" s="47"/>
      <c r="H1012" s="47"/>
      <c r="I1012" s="47"/>
    </row>
    <row r="1013" spans="1:9" ht="15" customHeight="1" x14ac:dyDescent="0.3">
      <c r="A1013" s="182">
        <v>62010</v>
      </c>
      <c r="B1013" s="183">
        <v>3.32296204107032</v>
      </c>
      <c r="C1013" s="183">
        <v>765.1902</v>
      </c>
      <c r="D1013" s="182"/>
      <c r="E1013" s="182"/>
      <c r="F1013" s="47"/>
      <c r="G1013" s="47"/>
      <c r="H1013" s="47"/>
      <c r="I1013" s="47"/>
    </row>
    <row r="1014" spans="1:9" ht="15" customHeight="1" x14ac:dyDescent="0.3">
      <c r="A1014" s="182">
        <v>62010</v>
      </c>
      <c r="B1014" s="183">
        <v>3.1864684537047898</v>
      </c>
      <c r="C1014" s="183">
        <v>873.49555409836069</v>
      </c>
      <c r="D1014" s="182"/>
      <c r="E1014" s="182"/>
      <c r="F1014" s="47"/>
      <c r="G1014" s="47"/>
      <c r="H1014" s="47"/>
      <c r="I1014" s="47"/>
    </row>
    <row r="1015" spans="1:9" ht="15" customHeight="1" x14ac:dyDescent="0.3">
      <c r="A1015" s="182">
        <v>62010</v>
      </c>
      <c r="B1015" s="183">
        <v>2.8179473955647198</v>
      </c>
      <c r="C1015" s="183">
        <v>847.57724890829695</v>
      </c>
      <c r="D1015" s="182"/>
      <c r="E1015" s="182"/>
      <c r="F1015" s="47"/>
      <c r="G1015" s="47"/>
      <c r="H1015" s="47"/>
      <c r="I1015" s="47"/>
    </row>
    <row r="1016" spans="1:9" ht="15" customHeight="1" x14ac:dyDescent="0.3">
      <c r="A1016" s="182">
        <v>62010</v>
      </c>
      <c r="B1016" s="183">
        <v>2.54254422914912</v>
      </c>
      <c r="C1016" s="183">
        <v>913.45889908256879</v>
      </c>
      <c r="D1016" s="182"/>
      <c r="E1016" s="182"/>
      <c r="F1016" s="47"/>
      <c r="G1016" s="47"/>
      <c r="H1016" s="47"/>
      <c r="I1016" s="47"/>
    </row>
    <row r="1017" spans="1:9" ht="15" customHeight="1" x14ac:dyDescent="0.3">
      <c r="A1017" s="182">
        <v>62010</v>
      </c>
      <c r="B1017" s="183">
        <v>2.43579121789561</v>
      </c>
      <c r="C1017" s="183">
        <v>620.12242914979754</v>
      </c>
      <c r="D1017" s="182"/>
      <c r="E1017" s="182"/>
      <c r="F1017" s="47"/>
      <c r="G1017" s="47"/>
      <c r="H1017" s="47"/>
      <c r="I1017" s="47"/>
    </row>
    <row r="1018" spans="1:9" ht="15" customHeight="1" x14ac:dyDescent="0.3">
      <c r="A1018" s="182">
        <v>62010</v>
      </c>
      <c r="B1018" s="183">
        <v>1.9885823025689799</v>
      </c>
      <c r="C1018" s="183">
        <v>774.223304347826</v>
      </c>
      <c r="D1018" s="182"/>
      <c r="E1018" s="182"/>
      <c r="F1018" s="47"/>
      <c r="G1018" s="47"/>
      <c r="H1018" s="47"/>
      <c r="I1018" s="47"/>
    </row>
    <row r="1019" spans="1:9" ht="15" customHeight="1" x14ac:dyDescent="0.3">
      <c r="A1019" s="182">
        <v>62010</v>
      </c>
      <c r="B1019" s="183">
        <v>1.62119205298013</v>
      </c>
      <c r="C1019" s="183">
        <v>995.38392857142856</v>
      </c>
      <c r="D1019" s="182"/>
      <c r="E1019" s="182"/>
      <c r="F1019" s="47"/>
      <c r="G1019" s="47"/>
      <c r="H1019" s="47"/>
      <c r="I1019" s="47"/>
    </row>
    <row r="1020" spans="1:9" ht="15" customHeight="1" x14ac:dyDescent="0.3">
      <c r="A1020" s="182">
        <v>62010</v>
      </c>
      <c r="B1020" s="183">
        <v>1.47779751332149</v>
      </c>
      <c r="C1020" s="183">
        <v>596.95013888888889</v>
      </c>
      <c r="D1020" s="182"/>
      <c r="E1020" s="182"/>
      <c r="F1020" s="47"/>
      <c r="G1020" s="47"/>
      <c r="H1020" s="47"/>
      <c r="I1020" s="47"/>
    </row>
    <row r="1021" spans="1:9" ht="15" customHeight="1" x14ac:dyDescent="0.3">
      <c r="A1021" s="182">
        <v>62010</v>
      </c>
      <c r="B1021" s="183">
        <v>1.09928057553957</v>
      </c>
      <c r="C1021" s="183">
        <v>477.22923469387752</v>
      </c>
      <c r="D1021" s="182"/>
      <c r="E1021" s="182"/>
      <c r="F1021" s="47"/>
      <c r="G1021" s="47"/>
      <c r="H1021" s="47"/>
      <c r="I1021" s="47"/>
    </row>
    <row r="1022" spans="1:9" ht="15" customHeight="1" x14ac:dyDescent="0.3">
      <c r="A1022" s="182">
        <v>62010</v>
      </c>
      <c r="B1022" s="183">
        <v>1</v>
      </c>
      <c r="C1022" s="183">
        <v>673.18909909909917</v>
      </c>
      <c r="D1022" s="182"/>
      <c r="E1022" s="182"/>
      <c r="F1022" s="47"/>
      <c r="G1022" s="47"/>
      <c r="H1022" s="47"/>
      <c r="I1022" s="47"/>
    </row>
    <row r="1023" spans="1:9" ht="15" customHeight="1" x14ac:dyDescent="0.3">
      <c r="A1023" s="182">
        <v>62010</v>
      </c>
      <c r="B1023" s="183">
        <v>0.99095840867992802</v>
      </c>
      <c r="C1023" s="183">
        <v>560.52554838709682</v>
      </c>
      <c r="D1023" s="182"/>
      <c r="E1023" s="182"/>
      <c r="F1023" s="47"/>
      <c r="G1023" s="47"/>
      <c r="H1023" s="47"/>
      <c r="I1023" s="47"/>
    </row>
    <row r="1024" spans="1:9" ht="15" customHeight="1" x14ac:dyDescent="0.3">
      <c r="A1024" s="182">
        <v>62010</v>
      </c>
      <c r="B1024" s="183">
        <v>0.86688311688311703</v>
      </c>
      <c r="C1024" s="183">
        <v>878.38313559322035</v>
      </c>
      <c r="D1024" s="182"/>
      <c r="E1024" s="182"/>
      <c r="F1024" s="47"/>
      <c r="G1024" s="47"/>
      <c r="H1024" s="47"/>
      <c r="I1024" s="47"/>
    </row>
    <row r="1025" spans="1:9" ht="15" customHeight="1" x14ac:dyDescent="0.3">
      <c r="A1025" s="182">
        <v>61900</v>
      </c>
      <c r="B1025" s="183">
        <v>9.2310243183493004</v>
      </c>
      <c r="C1025" s="183">
        <v>778.14447309055743</v>
      </c>
      <c r="D1025" s="182"/>
      <c r="E1025" s="182"/>
      <c r="F1025" s="47"/>
      <c r="G1025" s="47"/>
      <c r="H1025" s="47"/>
      <c r="I1025" s="47"/>
    </row>
    <row r="1026" spans="1:9" ht="15" customHeight="1" x14ac:dyDescent="0.3">
      <c r="A1026" s="182">
        <v>61900</v>
      </c>
      <c r="B1026" s="183">
        <v>6.7217026765559504</v>
      </c>
      <c r="C1026" s="183">
        <v>980.11268630849224</v>
      </c>
      <c r="D1026" s="182"/>
      <c r="E1026" s="182"/>
      <c r="F1026" s="47"/>
      <c r="G1026" s="47"/>
      <c r="H1026" s="47"/>
      <c r="I1026" s="47"/>
    </row>
    <row r="1027" spans="1:9" ht="15" customHeight="1" x14ac:dyDescent="0.3">
      <c r="A1027" s="182">
        <v>61900</v>
      </c>
      <c r="B1027" s="183">
        <v>4.3823335530652603</v>
      </c>
      <c r="C1027" s="183">
        <v>909.31243243243239</v>
      </c>
      <c r="D1027" s="182"/>
      <c r="E1027" s="182"/>
      <c r="F1027" s="47"/>
      <c r="G1027" s="47"/>
      <c r="H1027" s="47"/>
      <c r="I1027" s="47"/>
    </row>
    <row r="1028" spans="1:9" ht="15" customHeight="1" x14ac:dyDescent="0.3">
      <c r="A1028" s="182">
        <v>61900</v>
      </c>
      <c r="B1028" s="183">
        <v>4.1527936145952102</v>
      </c>
      <c r="C1028" s="183">
        <v>800.67179878048773</v>
      </c>
      <c r="D1028" s="182"/>
      <c r="E1028" s="182"/>
      <c r="F1028" s="47"/>
      <c r="G1028" s="47"/>
      <c r="H1028" s="47"/>
      <c r="I1028" s="47"/>
    </row>
    <row r="1029" spans="1:9" ht="15" customHeight="1" x14ac:dyDescent="0.3">
      <c r="A1029" s="182">
        <v>61900</v>
      </c>
      <c r="B1029" s="183">
        <v>2.6901504787961699</v>
      </c>
      <c r="C1029" s="183">
        <v>813.90223264540339</v>
      </c>
      <c r="D1029" s="182"/>
      <c r="E1029" s="182"/>
      <c r="F1029" s="47"/>
      <c r="G1029" s="47"/>
      <c r="H1029" s="47"/>
      <c r="I1029" s="47"/>
    </row>
    <row r="1030" spans="1:9" ht="15" customHeight="1" x14ac:dyDescent="0.3">
      <c r="A1030" s="182">
        <v>61900</v>
      </c>
      <c r="B1030" s="183">
        <v>2.4883907125700602</v>
      </c>
      <c r="C1030" s="183">
        <v>586.21766355140187</v>
      </c>
      <c r="D1030" s="182"/>
      <c r="E1030" s="182"/>
      <c r="F1030" s="47"/>
      <c r="G1030" s="47"/>
      <c r="H1030" s="47"/>
      <c r="I1030" s="47"/>
    </row>
    <row r="1031" spans="1:9" ht="15" customHeight="1" x14ac:dyDescent="0.3">
      <c r="A1031" s="182">
        <v>61200</v>
      </c>
      <c r="B1031" s="183">
        <v>12.736164736164699</v>
      </c>
      <c r="C1031" s="183">
        <v>988.71052884615392</v>
      </c>
      <c r="D1031" s="182"/>
      <c r="E1031" s="182"/>
      <c r="F1031" s="47"/>
      <c r="G1031" s="47"/>
      <c r="H1031" s="47"/>
      <c r="I1031" s="47"/>
    </row>
    <row r="1032" spans="1:9" ht="15" customHeight="1" x14ac:dyDescent="0.3">
      <c r="A1032" s="182">
        <v>61200</v>
      </c>
      <c r="B1032" s="183">
        <v>7.6248281696098097</v>
      </c>
      <c r="C1032" s="183">
        <v>746.84952133194588</v>
      </c>
      <c r="D1032" s="182"/>
      <c r="E1032" s="182"/>
      <c r="F1032" s="47"/>
      <c r="G1032" s="47"/>
      <c r="H1032" s="47"/>
      <c r="I1032" s="47"/>
    </row>
    <row r="1033" spans="1:9" ht="15" customHeight="1" x14ac:dyDescent="0.3">
      <c r="A1033" s="182">
        <v>61200</v>
      </c>
      <c r="B1033" s="183">
        <v>4.07565863544247</v>
      </c>
      <c r="C1033" s="183">
        <v>855.17142333088771</v>
      </c>
      <c r="D1033" s="182"/>
      <c r="E1033" s="182"/>
      <c r="F1033" s="47"/>
      <c r="G1033" s="47"/>
      <c r="H1033" s="47"/>
      <c r="I1033" s="47"/>
    </row>
    <row r="1034" spans="1:9" ht="15" customHeight="1" x14ac:dyDescent="0.3">
      <c r="A1034" s="182">
        <v>61100</v>
      </c>
      <c r="B1034" s="183">
        <v>9.3165354330708698</v>
      </c>
      <c r="C1034" s="183">
        <v>768.91302325581398</v>
      </c>
      <c r="D1034" s="182"/>
      <c r="E1034" s="182"/>
      <c r="F1034" s="47"/>
      <c r="G1034" s="47"/>
      <c r="H1034" s="47"/>
      <c r="I1034" s="47"/>
    </row>
    <row r="1035" spans="1:9" ht="15" customHeight="1" x14ac:dyDescent="0.3">
      <c r="A1035" s="182">
        <v>61100</v>
      </c>
      <c r="B1035" s="183">
        <v>7.0201584336961398</v>
      </c>
      <c r="C1035" s="183">
        <v>876.60768156424581</v>
      </c>
      <c r="D1035" s="182"/>
      <c r="E1035" s="182"/>
      <c r="F1035" s="47"/>
      <c r="G1035" s="47"/>
      <c r="H1035" s="47"/>
      <c r="I1035" s="47"/>
    </row>
    <row r="1036" spans="1:9" ht="15" customHeight="1" x14ac:dyDescent="0.3">
      <c r="A1036" s="182">
        <v>61100</v>
      </c>
      <c r="B1036" s="183">
        <v>3.2694824509220699</v>
      </c>
      <c r="C1036" s="183">
        <v>647.47326086956525</v>
      </c>
      <c r="D1036" s="182"/>
      <c r="E1036" s="182"/>
      <c r="F1036" s="47"/>
      <c r="G1036" s="47"/>
      <c r="H1036" s="47"/>
      <c r="I1036" s="47"/>
    </row>
    <row r="1037" spans="1:9" ht="15" customHeight="1" x14ac:dyDescent="0.3">
      <c r="A1037" s="182">
        <v>60200</v>
      </c>
      <c r="B1037" s="183">
        <v>5.0876882196634199</v>
      </c>
      <c r="C1037" s="183">
        <v>1041.200441408303</v>
      </c>
      <c r="D1037" s="182"/>
      <c r="E1037" s="182"/>
      <c r="F1037" s="47"/>
      <c r="G1037" s="47"/>
      <c r="H1037" s="47"/>
      <c r="I1037" s="47"/>
    </row>
    <row r="1038" spans="1:9" ht="15" customHeight="1" x14ac:dyDescent="0.3">
      <c r="A1038" s="182">
        <v>60200</v>
      </c>
      <c r="B1038" s="183">
        <v>1.58686987104338</v>
      </c>
      <c r="C1038" s="183">
        <v>606.90704960835512</v>
      </c>
      <c r="D1038" s="182"/>
      <c r="E1038" s="182"/>
      <c r="F1038" s="47"/>
      <c r="G1038" s="47"/>
      <c r="H1038" s="47"/>
      <c r="I1038" s="47"/>
    </row>
    <row r="1039" spans="1:9" ht="15" customHeight="1" x14ac:dyDescent="0.3">
      <c r="A1039" s="182">
        <v>59120</v>
      </c>
      <c r="B1039" s="183">
        <v>0.92703862660944203</v>
      </c>
      <c r="C1039" s="183">
        <v>906.00687258687253</v>
      </c>
      <c r="D1039" s="182"/>
      <c r="E1039" s="182"/>
      <c r="F1039" s="47"/>
      <c r="G1039" s="47"/>
      <c r="H1039" s="47"/>
      <c r="I1039" s="47"/>
    </row>
    <row r="1040" spans="1:9" ht="15" customHeight="1" x14ac:dyDescent="0.3">
      <c r="A1040" s="182">
        <v>58290</v>
      </c>
      <c r="B1040" s="183">
        <v>3.7616995988709001</v>
      </c>
      <c r="C1040" s="183">
        <v>807.06566137566131</v>
      </c>
      <c r="D1040" s="182"/>
      <c r="E1040" s="182"/>
      <c r="F1040" s="47"/>
      <c r="G1040" s="47"/>
      <c r="H1040" s="47"/>
      <c r="I1040" s="47"/>
    </row>
    <row r="1041" spans="1:9" ht="15" customHeight="1" x14ac:dyDescent="0.3">
      <c r="A1041" s="182">
        <v>58190</v>
      </c>
      <c r="B1041" s="183">
        <v>5.0796576695194204</v>
      </c>
      <c r="C1041" s="183">
        <v>1212.5341212121209</v>
      </c>
      <c r="D1041" s="182"/>
      <c r="E1041" s="182"/>
      <c r="F1041" s="47"/>
      <c r="G1041" s="47"/>
      <c r="H1041" s="47"/>
      <c r="I1041" s="47"/>
    </row>
    <row r="1042" spans="1:9" ht="15" customHeight="1" x14ac:dyDescent="0.3">
      <c r="A1042" s="182">
        <v>58140</v>
      </c>
      <c r="B1042" s="183">
        <v>7.7973174366617002</v>
      </c>
      <c r="C1042" s="183">
        <v>1292.546393442623</v>
      </c>
      <c r="D1042" s="182"/>
      <c r="E1042" s="182"/>
      <c r="F1042" s="47"/>
      <c r="G1042" s="47"/>
      <c r="H1042" s="47"/>
      <c r="I1042" s="47"/>
    </row>
    <row r="1043" spans="1:9" ht="15" customHeight="1" x14ac:dyDescent="0.3">
      <c r="A1043" s="182">
        <v>58140</v>
      </c>
      <c r="B1043" s="183">
        <v>2.7364102564102599</v>
      </c>
      <c r="C1043" s="183">
        <v>927.30518248175179</v>
      </c>
      <c r="D1043" s="182"/>
      <c r="E1043" s="182"/>
      <c r="F1043" s="47"/>
      <c r="G1043" s="47"/>
      <c r="H1043" s="47"/>
      <c r="I1043" s="47"/>
    </row>
    <row r="1044" spans="1:9" ht="15" customHeight="1" x14ac:dyDescent="0.3">
      <c r="A1044" s="182">
        <v>58130</v>
      </c>
      <c r="B1044" s="183">
        <v>5.7021791767554504</v>
      </c>
      <c r="C1044" s="183">
        <v>1021.0231962025319</v>
      </c>
      <c r="D1044" s="182"/>
      <c r="E1044" s="182"/>
      <c r="F1044" s="47"/>
      <c r="G1044" s="47"/>
      <c r="H1044" s="47"/>
      <c r="I1044" s="47"/>
    </row>
    <row r="1045" spans="1:9" ht="15" customHeight="1" x14ac:dyDescent="0.3">
      <c r="A1045" s="182">
        <v>58110</v>
      </c>
      <c r="B1045" s="183">
        <v>6.1032863849765304</v>
      </c>
      <c r="C1045" s="183">
        <v>753.21577464788732</v>
      </c>
      <c r="D1045" s="182"/>
      <c r="E1045" s="182"/>
      <c r="F1045" s="47"/>
      <c r="G1045" s="47"/>
      <c r="H1045" s="47"/>
      <c r="I1045" s="47"/>
    </row>
    <row r="1046" spans="1:9" ht="15" customHeight="1" x14ac:dyDescent="0.3">
      <c r="A1046" s="182">
        <v>56300</v>
      </c>
      <c r="B1046" s="183">
        <v>28.428211586901799</v>
      </c>
      <c r="C1046" s="183">
        <v>874.60339483394841</v>
      </c>
      <c r="D1046" s="182"/>
      <c r="E1046" s="182"/>
      <c r="F1046" s="47"/>
      <c r="G1046" s="47"/>
      <c r="H1046" s="47"/>
      <c r="I1046" s="47"/>
    </row>
    <row r="1047" spans="1:9" ht="15" customHeight="1" x14ac:dyDescent="0.3">
      <c r="A1047" s="182">
        <v>56290</v>
      </c>
      <c r="B1047" s="183">
        <v>45.763717251606501</v>
      </c>
      <c r="C1047" s="183">
        <v>1148.1993464052291</v>
      </c>
      <c r="D1047" s="182"/>
      <c r="E1047" s="182"/>
      <c r="F1047" s="47"/>
      <c r="G1047" s="47"/>
      <c r="H1047" s="47"/>
      <c r="I1047" s="47"/>
    </row>
    <row r="1048" spans="1:9" ht="15" customHeight="1" x14ac:dyDescent="0.3">
      <c r="A1048" s="182">
        <v>56290</v>
      </c>
      <c r="B1048" s="183">
        <v>39.6565096952909</v>
      </c>
      <c r="C1048" s="183">
        <v>1135.3552285714291</v>
      </c>
      <c r="D1048" s="182"/>
      <c r="E1048" s="182"/>
      <c r="F1048" s="47"/>
      <c r="G1048" s="47"/>
      <c r="H1048" s="47"/>
      <c r="I1048" s="47"/>
    </row>
    <row r="1049" spans="1:9" ht="15" customHeight="1" x14ac:dyDescent="0.3">
      <c r="A1049" s="182">
        <v>56290</v>
      </c>
      <c r="B1049" s="183">
        <v>35.546205860255398</v>
      </c>
      <c r="C1049" s="183">
        <v>816.89370370370375</v>
      </c>
      <c r="D1049" s="182"/>
      <c r="E1049" s="182"/>
      <c r="F1049" s="47"/>
      <c r="G1049" s="47"/>
      <c r="H1049" s="47"/>
      <c r="I1049" s="47"/>
    </row>
    <row r="1050" spans="1:9" ht="15" customHeight="1" x14ac:dyDescent="0.3">
      <c r="A1050" s="182">
        <v>56290</v>
      </c>
      <c r="B1050" s="183">
        <v>30.842586544742002</v>
      </c>
      <c r="C1050" s="183">
        <v>755.64657039711199</v>
      </c>
      <c r="D1050" s="182"/>
      <c r="E1050" s="182"/>
      <c r="F1050" s="47"/>
      <c r="G1050" s="47"/>
      <c r="H1050" s="47"/>
      <c r="I1050" s="47"/>
    </row>
    <row r="1051" spans="1:9" ht="15" customHeight="1" x14ac:dyDescent="0.3">
      <c r="A1051" s="182">
        <v>56290</v>
      </c>
      <c r="B1051" s="183">
        <v>30.6104142911441</v>
      </c>
      <c r="C1051" s="183">
        <v>933.15293933054386</v>
      </c>
      <c r="D1051" s="182"/>
      <c r="E1051" s="182"/>
      <c r="F1051" s="47"/>
      <c r="G1051" s="47"/>
      <c r="H1051" s="47"/>
      <c r="I1051" s="47"/>
    </row>
    <row r="1052" spans="1:9" ht="15" customHeight="1" x14ac:dyDescent="0.3">
      <c r="A1052" s="182">
        <v>56290</v>
      </c>
      <c r="B1052" s="183">
        <v>15.555743959304801</v>
      </c>
      <c r="C1052" s="183">
        <v>651.59418006430872</v>
      </c>
      <c r="D1052" s="182"/>
      <c r="E1052" s="182"/>
      <c r="F1052" s="47"/>
      <c r="G1052" s="47"/>
      <c r="H1052" s="47"/>
      <c r="I1052" s="47"/>
    </row>
    <row r="1053" spans="1:9" ht="15" customHeight="1" x14ac:dyDescent="0.3">
      <c r="A1053" s="182">
        <v>56210</v>
      </c>
      <c r="B1053" s="183">
        <v>22.6194690265487</v>
      </c>
      <c r="C1053" s="183">
        <v>784.93435754189943</v>
      </c>
      <c r="D1053" s="182"/>
      <c r="E1053" s="182"/>
      <c r="F1053" s="47"/>
      <c r="G1053" s="47"/>
      <c r="H1053" s="47"/>
      <c r="I1053" s="47"/>
    </row>
    <row r="1054" spans="1:9" ht="15" customHeight="1" x14ac:dyDescent="0.3">
      <c r="A1054" s="182">
        <v>56109</v>
      </c>
      <c r="B1054" s="183">
        <v>31.3236212278876</v>
      </c>
      <c r="C1054" s="183">
        <v>1194.7733653846151</v>
      </c>
      <c r="D1054" s="182"/>
      <c r="E1054" s="182"/>
      <c r="F1054" s="47"/>
      <c r="G1054" s="47"/>
      <c r="H1054" s="47"/>
      <c r="I1054" s="47"/>
    </row>
    <row r="1055" spans="1:9" ht="15" customHeight="1" x14ac:dyDescent="0.3">
      <c r="A1055" s="182">
        <v>56109</v>
      </c>
      <c r="B1055" s="183">
        <v>11.3407455853499</v>
      </c>
      <c r="C1055" s="183">
        <v>1271.202357142857</v>
      </c>
      <c r="D1055" s="182"/>
      <c r="E1055" s="182"/>
      <c r="F1055" s="47"/>
      <c r="G1055" s="47"/>
      <c r="H1055" s="47"/>
      <c r="I1055" s="47"/>
    </row>
    <row r="1056" spans="1:9" ht="15" customHeight="1" x14ac:dyDescent="0.3">
      <c r="A1056" s="182">
        <v>56101</v>
      </c>
      <c r="B1056" s="183">
        <v>31.203513909224</v>
      </c>
      <c r="C1056" s="183">
        <v>1112.369536082474</v>
      </c>
      <c r="D1056" s="182"/>
      <c r="E1056" s="182"/>
      <c r="F1056" s="47"/>
      <c r="G1056" s="47"/>
      <c r="H1056" s="47"/>
      <c r="I1056" s="47"/>
    </row>
    <row r="1057" spans="1:9" ht="15" customHeight="1" x14ac:dyDescent="0.3">
      <c r="A1057" s="182">
        <v>56101</v>
      </c>
      <c r="B1057" s="183">
        <v>25.462732919254702</v>
      </c>
      <c r="C1057" s="183">
        <v>1053.1575598086119</v>
      </c>
      <c r="D1057" s="182"/>
      <c r="E1057" s="182"/>
      <c r="F1057" s="47"/>
      <c r="G1057" s="47"/>
      <c r="H1057" s="47"/>
      <c r="I1057" s="47"/>
    </row>
    <row r="1058" spans="1:9" ht="15" customHeight="1" x14ac:dyDescent="0.3">
      <c r="A1058" s="182">
        <v>56101</v>
      </c>
      <c r="B1058" s="183">
        <v>18.2705410821643</v>
      </c>
      <c r="C1058" s="183">
        <v>860.78020618556707</v>
      </c>
      <c r="D1058" s="182"/>
      <c r="E1058" s="182"/>
      <c r="F1058" s="47"/>
      <c r="G1058" s="47"/>
      <c r="H1058" s="47"/>
      <c r="I1058" s="47"/>
    </row>
    <row r="1059" spans="1:9" ht="15" customHeight="1" x14ac:dyDescent="0.3">
      <c r="A1059" s="182">
        <v>56101</v>
      </c>
      <c r="B1059" s="183">
        <v>18.042786615469002</v>
      </c>
      <c r="C1059" s="183">
        <v>631.34708502024296</v>
      </c>
      <c r="D1059" s="182"/>
      <c r="E1059" s="182"/>
      <c r="F1059" s="47"/>
      <c r="G1059" s="47"/>
      <c r="H1059" s="47"/>
      <c r="I1059" s="47"/>
    </row>
    <row r="1060" spans="1:9" ht="15" customHeight="1" x14ac:dyDescent="0.3">
      <c r="A1060" s="182">
        <v>56101</v>
      </c>
      <c r="B1060" s="183">
        <v>12.7325812873258</v>
      </c>
      <c r="C1060" s="183">
        <v>688.01985915492958</v>
      </c>
      <c r="D1060" s="182"/>
      <c r="E1060" s="182"/>
      <c r="F1060" s="47"/>
      <c r="G1060" s="47"/>
      <c r="H1060" s="47"/>
      <c r="I1060" s="47"/>
    </row>
    <row r="1061" spans="1:9" ht="15" customHeight="1" x14ac:dyDescent="0.3">
      <c r="A1061" s="182">
        <v>56101</v>
      </c>
      <c r="B1061" s="183">
        <v>11.1982378854626</v>
      </c>
      <c r="C1061" s="183">
        <v>825.71561855670097</v>
      </c>
      <c r="D1061" s="182"/>
      <c r="E1061" s="182"/>
      <c r="F1061" s="47"/>
      <c r="G1061" s="47"/>
      <c r="H1061" s="47"/>
      <c r="I1061" s="47"/>
    </row>
    <row r="1062" spans="1:9" ht="15" customHeight="1" x14ac:dyDescent="0.3">
      <c r="A1062" s="182">
        <v>56101</v>
      </c>
      <c r="B1062" s="183">
        <v>9.0880503144654092</v>
      </c>
      <c r="C1062" s="183">
        <v>458.71987616099068</v>
      </c>
      <c r="D1062" s="182"/>
      <c r="E1062" s="182"/>
      <c r="F1062" s="47"/>
      <c r="G1062" s="47"/>
      <c r="H1062" s="47"/>
      <c r="I1062" s="47"/>
    </row>
    <row r="1063" spans="1:9" ht="15" customHeight="1" x14ac:dyDescent="0.3">
      <c r="A1063" s="182">
        <v>56101</v>
      </c>
      <c r="B1063" s="183">
        <v>7.3662211421628196</v>
      </c>
      <c r="C1063" s="183">
        <v>713.59360869565216</v>
      </c>
      <c r="D1063" s="182"/>
      <c r="E1063" s="182"/>
      <c r="F1063" s="47"/>
      <c r="G1063" s="47"/>
      <c r="H1063" s="47"/>
      <c r="I1063" s="47"/>
    </row>
    <row r="1064" spans="1:9" ht="15" customHeight="1" x14ac:dyDescent="0.3">
      <c r="A1064" s="182">
        <v>56101</v>
      </c>
      <c r="B1064" s="183">
        <v>6.6424329674284701</v>
      </c>
      <c r="C1064" s="183">
        <v>525.9905561735261</v>
      </c>
      <c r="D1064" s="182"/>
      <c r="E1064" s="182"/>
      <c r="F1064" s="47"/>
      <c r="G1064" s="47"/>
      <c r="H1064" s="47"/>
      <c r="I1064" s="47"/>
    </row>
    <row r="1065" spans="1:9" ht="15" customHeight="1" x14ac:dyDescent="0.3">
      <c r="A1065" s="182">
        <v>56101</v>
      </c>
      <c r="B1065" s="183">
        <v>6.6446844798180802</v>
      </c>
      <c r="C1065" s="183">
        <v>1127.405215053763</v>
      </c>
      <c r="D1065" s="182"/>
      <c r="E1065" s="182"/>
      <c r="F1065" s="47"/>
      <c r="G1065" s="47"/>
      <c r="H1065" s="47"/>
      <c r="I1065" s="47"/>
    </row>
    <row r="1066" spans="1:9" ht="15" customHeight="1" x14ac:dyDescent="0.3">
      <c r="A1066" s="182">
        <v>56101</v>
      </c>
      <c r="B1066" s="183">
        <v>6.3139013452914803</v>
      </c>
      <c r="C1066" s="183">
        <v>703.60676829268289</v>
      </c>
      <c r="D1066" s="182"/>
      <c r="E1066" s="182"/>
      <c r="F1066" s="47"/>
      <c r="G1066" s="47"/>
      <c r="H1066" s="47"/>
      <c r="I1066" s="47"/>
    </row>
    <row r="1067" spans="1:9" ht="15" customHeight="1" x14ac:dyDescent="0.3">
      <c r="A1067" s="182">
        <v>55909</v>
      </c>
      <c r="B1067" s="183">
        <v>25.762793497892801</v>
      </c>
      <c r="C1067" s="183">
        <v>1402.3566091954019</v>
      </c>
      <c r="D1067" s="182"/>
      <c r="E1067" s="182"/>
      <c r="F1067" s="47"/>
      <c r="G1067" s="47"/>
      <c r="H1067" s="47"/>
      <c r="I1067" s="47"/>
    </row>
    <row r="1068" spans="1:9" ht="15" customHeight="1" x14ac:dyDescent="0.3">
      <c r="A1068" s="182">
        <v>55200</v>
      </c>
      <c r="B1068" s="183">
        <v>33.6309677419355</v>
      </c>
      <c r="C1068" s="183">
        <v>986.09895833333337</v>
      </c>
      <c r="D1068" s="182"/>
      <c r="E1068" s="182"/>
      <c r="F1068" s="47"/>
      <c r="G1068" s="47"/>
      <c r="H1068" s="47"/>
      <c r="I1068" s="47"/>
    </row>
    <row r="1069" spans="1:9" ht="15" customHeight="1" x14ac:dyDescent="0.3">
      <c r="A1069" s="182">
        <v>55100</v>
      </c>
      <c r="B1069" s="183">
        <v>24.447412353923198</v>
      </c>
      <c r="C1069" s="183">
        <v>1005.822860465116</v>
      </c>
      <c r="D1069" s="182"/>
      <c r="E1069" s="182"/>
      <c r="F1069" s="47"/>
      <c r="G1069" s="47"/>
      <c r="H1069" s="47"/>
      <c r="I1069" s="47"/>
    </row>
    <row r="1070" spans="1:9" ht="15" customHeight="1" x14ac:dyDescent="0.3">
      <c r="A1070" s="182">
        <v>55100</v>
      </c>
      <c r="B1070" s="183">
        <v>23.685360524399101</v>
      </c>
      <c r="C1070" s="183">
        <v>1313.552572347267</v>
      </c>
      <c r="D1070" s="182"/>
      <c r="E1070" s="182"/>
      <c r="F1070" s="47"/>
      <c r="G1070" s="47"/>
      <c r="H1070" s="47"/>
      <c r="I1070" s="47"/>
    </row>
    <row r="1071" spans="1:9" ht="15" customHeight="1" x14ac:dyDescent="0.3">
      <c r="A1071" s="182">
        <v>55100</v>
      </c>
      <c r="B1071" s="183">
        <v>22.8733564013841</v>
      </c>
      <c r="C1071" s="183">
        <v>1155.354864864865</v>
      </c>
      <c r="D1071" s="182"/>
      <c r="E1071" s="182"/>
      <c r="F1071" s="47"/>
      <c r="G1071" s="47"/>
      <c r="H1071" s="47"/>
      <c r="I1071" s="47"/>
    </row>
    <row r="1072" spans="1:9" ht="15" customHeight="1" x14ac:dyDescent="0.3">
      <c r="A1072" s="182">
        <v>55100</v>
      </c>
      <c r="B1072" s="183">
        <v>22.627891606080599</v>
      </c>
      <c r="C1072" s="183">
        <v>791.49633540372668</v>
      </c>
      <c r="D1072" s="182"/>
      <c r="E1072" s="182"/>
      <c r="F1072" s="47"/>
      <c r="G1072" s="47"/>
      <c r="H1072" s="47"/>
      <c r="I1072" s="47"/>
    </row>
    <row r="1073" spans="1:9" ht="15" customHeight="1" x14ac:dyDescent="0.3">
      <c r="A1073" s="182">
        <v>55100</v>
      </c>
      <c r="B1073" s="183">
        <v>20.492088607594901</v>
      </c>
      <c r="C1073" s="183">
        <v>979.88588028169022</v>
      </c>
      <c r="D1073" s="182"/>
      <c r="E1073" s="182"/>
      <c r="F1073" s="47"/>
      <c r="G1073" s="47"/>
      <c r="H1073" s="47"/>
      <c r="I1073" s="47"/>
    </row>
    <row r="1074" spans="1:9" ht="15" customHeight="1" x14ac:dyDescent="0.3">
      <c r="A1074" s="182">
        <v>55100</v>
      </c>
      <c r="B1074" s="183">
        <v>19.3147058823529</v>
      </c>
      <c r="C1074" s="183">
        <v>802.02328358208956</v>
      </c>
      <c r="D1074" s="182"/>
      <c r="E1074" s="182"/>
      <c r="F1074" s="47"/>
      <c r="G1074" s="47"/>
      <c r="H1074" s="47"/>
      <c r="I1074" s="47"/>
    </row>
    <row r="1075" spans="1:9" ht="15" customHeight="1" x14ac:dyDescent="0.3">
      <c r="A1075" s="182">
        <v>55100</v>
      </c>
      <c r="B1075" s="183">
        <v>16.982968369829699</v>
      </c>
      <c r="C1075" s="183">
        <v>899.89694267515927</v>
      </c>
      <c r="D1075" s="182"/>
      <c r="E1075" s="182"/>
      <c r="F1075" s="47"/>
      <c r="G1075" s="47"/>
      <c r="H1075" s="47"/>
      <c r="I1075" s="47"/>
    </row>
    <row r="1076" spans="1:9" ht="15" customHeight="1" x14ac:dyDescent="0.3">
      <c r="A1076" s="182">
        <v>55100</v>
      </c>
      <c r="B1076" s="183">
        <v>12.4513839602555</v>
      </c>
      <c r="C1076" s="183">
        <v>599.15688741721851</v>
      </c>
      <c r="D1076" s="182"/>
      <c r="E1076" s="182"/>
      <c r="F1076" s="47"/>
      <c r="G1076" s="47"/>
      <c r="H1076" s="47"/>
      <c r="I1076" s="47"/>
    </row>
    <row r="1077" spans="1:9" ht="15" customHeight="1" x14ac:dyDescent="0.3">
      <c r="A1077" s="182">
        <v>55100</v>
      </c>
      <c r="B1077" s="183">
        <v>10.4492862509391</v>
      </c>
      <c r="C1077" s="183">
        <v>873.83182926829261</v>
      </c>
      <c r="D1077" s="182"/>
      <c r="E1077" s="182"/>
      <c r="F1077" s="47"/>
      <c r="G1077" s="47"/>
      <c r="H1077" s="47"/>
      <c r="I1077" s="47"/>
    </row>
    <row r="1078" spans="1:9" ht="15" customHeight="1" x14ac:dyDescent="0.3">
      <c r="A1078" s="182">
        <v>55100</v>
      </c>
      <c r="B1078" s="183">
        <v>7.0183875530410198</v>
      </c>
      <c r="C1078" s="183">
        <v>1236.22390625</v>
      </c>
      <c r="D1078" s="182"/>
      <c r="E1078" s="182"/>
      <c r="F1078" s="47"/>
      <c r="G1078" s="47"/>
      <c r="H1078" s="47"/>
      <c r="I1078" s="47"/>
    </row>
    <row r="1079" spans="1:9" ht="15" customHeight="1" x14ac:dyDescent="0.3">
      <c r="A1079" s="182">
        <v>53200</v>
      </c>
      <c r="B1079" s="183">
        <v>14.9837447320891</v>
      </c>
      <c r="C1079" s="183">
        <v>658.03279521674142</v>
      </c>
      <c r="D1079" s="182"/>
      <c r="E1079" s="182"/>
      <c r="F1079" s="47"/>
      <c r="G1079" s="47"/>
      <c r="H1079" s="47"/>
      <c r="I1079" s="47"/>
    </row>
    <row r="1080" spans="1:9" ht="15" customHeight="1" x14ac:dyDescent="0.3">
      <c r="A1080" s="182">
        <v>53200</v>
      </c>
      <c r="B1080" s="183">
        <v>9.2243381328379002</v>
      </c>
      <c r="C1080" s="183">
        <v>805.33400966183581</v>
      </c>
      <c r="D1080" s="182"/>
      <c r="E1080" s="182"/>
      <c r="F1080" s="47"/>
      <c r="G1080" s="47"/>
      <c r="H1080" s="47"/>
      <c r="I1080" s="47"/>
    </row>
    <row r="1081" spans="1:9" ht="15" customHeight="1" x14ac:dyDescent="0.3">
      <c r="A1081" s="182">
        <v>53200</v>
      </c>
      <c r="B1081" s="183">
        <v>8.5570776255707806</v>
      </c>
      <c r="C1081" s="183">
        <v>617.30687499999999</v>
      </c>
      <c r="D1081" s="182"/>
      <c r="E1081" s="182"/>
      <c r="F1081" s="47"/>
      <c r="G1081" s="47"/>
      <c r="H1081" s="47"/>
      <c r="I1081" s="47"/>
    </row>
    <row r="1082" spans="1:9" ht="15" customHeight="1" x14ac:dyDescent="0.3">
      <c r="A1082" s="182">
        <v>53200</v>
      </c>
      <c r="B1082" s="183">
        <v>7.9107092398982797</v>
      </c>
      <c r="C1082" s="183">
        <v>825.05898809523808</v>
      </c>
      <c r="D1082" s="182"/>
      <c r="E1082" s="182"/>
      <c r="F1082" s="47"/>
      <c r="G1082" s="47"/>
      <c r="H1082" s="47"/>
      <c r="I1082" s="47"/>
    </row>
    <row r="1083" spans="1:9" ht="15" customHeight="1" x14ac:dyDescent="0.3">
      <c r="A1083" s="182">
        <v>53200</v>
      </c>
      <c r="B1083" s="183">
        <v>7.8248407643312099</v>
      </c>
      <c r="C1083" s="183">
        <v>821.31751277683134</v>
      </c>
      <c r="D1083" s="182"/>
      <c r="E1083" s="182"/>
      <c r="F1083" s="47"/>
      <c r="G1083" s="47"/>
      <c r="H1083" s="47"/>
      <c r="I1083" s="47"/>
    </row>
    <row r="1084" spans="1:9" ht="15" customHeight="1" x14ac:dyDescent="0.3">
      <c r="A1084" s="182">
        <v>53200</v>
      </c>
      <c r="B1084" s="183">
        <v>5.1500149120190901</v>
      </c>
      <c r="C1084" s="183">
        <v>774.70504918032793</v>
      </c>
      <c r="D1084" s="182"/>
      <c r="E1084" s="182"/>
      <c r="F1084" s="47"/>
      <c r="G1084" s="47"/>
      <c r="H1084" s="47"/>
      <c r="I1084" s="47"/>
    </row>
    <row r="1085" spans="1:9" ht="15" customHeight="1" x14ac:dyDescent="0.3">
      <c r="A1085" s="182">
        <v>53200</v>
      </c>
      <c r="B1085" s="183">
        <v>4.4560570071258896</v>
      </c>
      <c r="C1085" s="183">
        <v>624.92681198910077</v>
      </c>
      <c r="D1085" s="182"/>
      <c r="E1085" s="182"/>
      <c r="F1085" s="47"/>
      <c r="G1085" s="47"/>
      <c r="H1085" s="47"/>
      <c r="I1085" s="47"/>
    </row>
    <row r="1086" spans="1:9" ht="15" customHeight="1" x14ac:dyDescent="0.3">
      <c r="A1086" s="182">
        <v>53100</v>
      </c>
      <c r="B1086" s="183">
        <v>20.121977470043799</v>
      </c>
      <c r="C1086" s="183">
        <v>1011.702650566488</v>
      </c>
      <c r="D1086" s="182"/>
      <c r="E1086" s="182"/>
      <c r="F1086" s="47"/>
      <c r="G1086" s="47"/>
      <c r="H1086" s="47"/>
      <c r="I1086" s="47"/>
    </row>
    <row r="1087" spans="1:9" ht="15" customHeight="1" x14ac:dyDescent="0.3">
      <c r="A1087" s="182">
        <v>52290</v>
      </c>
      <c r="B1087" s="183">
        <v>37.216383947041798</v>
      </c>
      <c r="C1087" s="183">
        <v>850.73865248226946</v>
      </c>
      <c r="D1087" s="182"/>
      <c r="E1087" s="182"/>
      <c r="F1087" s="47"/>
      <c r="G1087" s="47"/>
      <c r="H1087" s="47"/>
      <c r="I1087" s="47"/>
    </row>
    <row r="1088" spans="1:9" ht="15" customHeight="1" x14ac:dyDescent="0.3">
      <c r="A1088" s="182">
        <v>52290</v>
      </c>
      <c r="B1088" s="183">
        <v>19.7104557640751</v>
      </c>
      <c r="C1088" s="183">
        <v>1136.5125877192979</v>
      </c>
      <c r="D1088" s="182"/>
      <c r="E1088" s="182"/>
      <c r="F1088" s="47"/>
      <c r="G1088" s="47"/>
      <c r="H1088" s="47"/>
      <c r="I1088" s="47"/>
    </row>
    <row r="1089" spans="1:9" ht="15" customHeight="1" x14ac:dyDescent="0.3">
      <c r="A1089" s="182">
        <v>52290</v>
      </c>
      <c r="B1089" s="183">
        <v>16.9425012796451</v>
      </c>
      <c r="C1089" s="183">
        <v>709.08513059701488</v>
      </c>
      <c r="D1089" s="182"/>
      <c r="E1089" s="182"/>
      <c r="F1089" s="47"/>
      <c r="G1089" s="47"/>
      <c r="H1089" s="47"/>
      <c r="I1089" s="47"/>
    </row>
    <row r="1090" spans="1:9" ht="15" customHeight="1" x14ac:dyDescent="0.3">
      <c r="A1090" s="182">
        <v>52290</v>
      </c>
      <c r="B1090" s="183">
        <v>16.924504428511199</v>
      </c>
      <c r="C1090" s="183">
        <v>1198.27975308642</v>
      </c>
      <c r="D1090" s="182"/>
      <c r="E1090" s="182"/>
      <c r="F1090" s="47"/>
      <c r="G1090" s="47"/>
      <c r="H1090" s="47"/>
      <c r="I1090" s="47"/>
    </row>
    <row r="1091" spans="1:9" ht="15" customHeight="1" x14ac:dyDescent="0.3">
      <c r="A1091" s="182">
        <v>52290</v>
      </c>
      <c r="B1091" s="183">
        <v>16.771797884841401</v>
      </c>
      <c r="C1091" s="183">
        <v>925.17196125907992</v>
      </c>
      <c r="D1091" s="182"/>
      <c r="E1091" s="182"/>
      <c r="F1091" s="47"/>
      <c r="G1091" s="47"/>
      <c r="H1091" s="47"/>
      <c r="I1091" s="47"/>
    </row>
    <row r="1092" spans="1:9" ht="15" customHeight="1" x14ac:dyDescent="0.3">
      <c r="A1092" s="182">
        <v>52290</v>
      </c>
      <c r="B1092" s="183">
        <v>14.004504504504499</v>
      </c>
      <c r="C1092" s="183">
        <v>1296.4438783269959</v>
      </c>
      <c r="D1092" s="182"/>
      <c r="E1092" s="182"/>
      <c r="F1092" s="47"/>
      <c r="G1092" s="47"/>
      <c r="H1092" s="47"/>
      <c r="I1092" s="47"/>
    </row>
    <row r="1093" spans="1:9" ht="15" customHeight="1" x14ac:dyDescent="0.3">
      <c r="A1093" s="182">
        <v>52290</v>
      </c>
      <c r="B1093" s="183">
        <v>13.9821428571429</v>
      </c>
      <c r="C1093" s="183">
        <v>755.98602150537636</v>
      </c>
      <c r="D1093" s="182"/>
      <c r="E1093" s="182"/>
      <c r="F1093" s="47"/>
      <c r="G1093" s="47"/>
      <c r="H1093" s="47"/>
      <c r="I1093" s="47"/>
    </row>
    <row r="1094" spans="1:9" ht="15" customHeight="1" x14ac:dyDescent="0.3">
      <c r="A1094" s="182">
        <v>52290</v>
      </c>
      <c r="B1094" s="183">
        <v>13.2923076923077</v>
      </c>
      <c r="C1094" s="183">
        <v>779.4562957937585</v>
      </c>
      <c r="D1094" s="182"/>
      <c r="E1094" s="182"/>
      <c r="F1094" s="47"/>
      <c r="G1094" s="47"/>
      <c r="H1094" s="47"/>
      <c r="I1094" s="47"/>
    </row>
    <row r="1095" spans="1:9" ht="15" customHeight="1" x14ac:dyDescent="0.3">
      <c r="A1095" s="182">
        <v>52290</v>
      </c>
      <c r="B1095" s="183">
        <v>9.6777327935222708</v>
      </c>
      <c r="C1095" s="183">
        <v>812.51599264705885</v>
      </c>
      <c r="D1095" s="182"/>
      <c r="E1095" s="182"/>
      <c r="F1095" s="47"/>
      <c r="G1095" s="47"/>
      <c r="H1095" s="47"/>
      <c r="I1095" s="47"/>
    </row>
    <row r="1096" spans="1:9" ht="15" customHeight="1" x14ac:dyDescent="0.3">
      <c r="A1096" s="182">
        <v>52290</v>
      </c>
      <c r="B1096" s="183">
        <v>9.5934195064629808</v>
      </c>
      <c r="C1096" s="183">
        <v>813.88863070539423</v>
      </c>
      <c r="D1096" s="182"/>
      <c r="E1096" s="182"/>
      <c r="F1096" s="47"/>
      <c r="G1096" s="47"/>
      <c r="H1096" s="47"/>
      <c r="I1096" s="47"/>
    </row>
    <row r="1097" spans="1:9" ht="15" customHeight="1" x14ac:dyDescent="0.3">
      <c r="A1097" s="182">
        <v>52290</v>
      </c>
      <c r="B1097" s="183">
        <v>6.4837278106508904</v>
      </c>
      <c r="C1097" s="183">
        <v>688.72084249084253</v>
      </c>
      <c r="D1097" s="182"/>
      <c r="E1097" s="182"/>
      <c r="F1097" s="47"/>
      <c r="G1097" s="47"/>
      <c r="H1097" s="47"/>
      <c r="I1097" s="47"/>
    </row>
    <row r="1098" spans="1:9" ht="15" customHeight="1" x14ac:dyDescent="0.3">
      <c r="A1098" s="182">
        <v>52290</v>
      </c>
      <c r="B1098" s="183">
        <v>6.0771929824561397</v>
      </c>
      <c r="C1098" s="183">
        <v>505.05100591715973</v>
      </c>
      <c r="D1098" s="182"/>
      <c r="E1098" s="182"/>
      <c r="F1098" s="47"/>
      <c r="G1098" s="47"/>
      <c r="H1098" s="47"/>
      <c r="I1098" s="47"/>
    </row>
    <row r="1099" spans="1:9" ht="15" customHeight="1" x14ac:dyDescent="0.3">
      <c r="A1099" s="182">
        <v>52290</v>
      </c>
      <c r="B1099" s="183">
        <v>5.3341419041843503</v>
      </c>
      <c r="C1099" s="183">
        <v>740.4097368421053</v>
      </c>
      <c r="D1099" s="182"/>
      <c r="E1099" s="182"/>
      <c r="F1099" s="47"/>
      <c r="G1099" s="47"/>
      <c r="H1099" s="47"/>
      <c r="I1099" s="47"/>
    </row>
    <row r="1100" spans="1:9" ht="15" customHeight="1" x14ac:dyDescent="0.3">
      <c r="A1100" s="182">
        <v>52290</v>
      </c>
      <c r="B1100" s="183">
        <v>5.4109090909090902</v>
      </c>
      <c r="C1100" s="183">
        <v>750.69941176470593</v>
      </c>
      <c r="D1100" s="182"/>
      <c r="E1100" s="182"/>
      <c r="F1100" s="47"/>
      <c r="G1100" s="47"/>
      <c r="H1100" s="47"/>
      <c r="I1100" s="47"/>
    </row>
    <row r="1101" spans="1:9" ht="15" customHeight="1" x14ac:dyDescent="0.3">
      <c r="A1101" s="182">
        <v>52290</v>
      </c>
      <c r="B1101" s="183">
        <v>5.1408934707903802</v>
      </c>
      <c r="C1101" s="183">
        <v>992.19462025316454</v>
      </c>
      <c r="D1101" s="182"/>
      <c r="E1101" s="182"/>
      <c r="F1101" s="47"/>
      <c r="G1101" s="47"/>
      <c r="H1101" s="47"/>
      <c r="I1101" s="47"/>
    </row>
    <row r="1102" spans="1:9" ht="15" customHeight="1" x14ac:dyDescent="0.3">
      <c r="A1102" s="182">
        <v>52290</v>
      </c>
      <c r="B1102" s="183">
        <v>4.58638743455497</v>
      </c>
      <c r="C1102" s="183">
        <v>917.42042553191493</v>
      </c>
      <c r="D1102" s="182"/>
      <c r="E1102" s="182"/>
      <c r="F1102" s="47"/>
      <c r="G1102" s="47"/>
      <c r="H1102" s="47"/>
      <c r="I1102" s="47"/>
    </row>
    <row r="1103" spans="1:9" ht="15" customHeight="1" x14ac:dyDescent="0.3">
      <c r="A1103" s="182">
        <v>52290</v>
      </c>
      <c r="B1103" s="183">
        <v>4.5288239815526499</v>
      </c>
      <c r="C1103" s="183">
        <v>910.15909090909088</v>
      </c>
      <c r="D1103" s="182"/>
      <c r="E1103" s="182"/>
      <c r="F1103" s="47"/>
      <c r="G1103" s="47"/>
      <c r="H1103" s="47"/>
      <c r="I1103" s="47"/>
    </row>
    <row r="1104" spans="1:9" ht="15" customHeight="1" x14ac:dyDescent="0.3">
      <c r="A1104" s="182">
        <v>52290</v>
      </c>
      <c r="B1104" s="183">
        <v>3.0841836734693899</v>
      </c>
      <c r="C1104" s="183">
        <v>514.84224637681154</v>
      </c>
      <c r="D1104" s="182"/>
      <c r="E1104" s="182"/>
      <c r="F1104" s="47"/>
      <c r="G1104" s="47"/>
      <c r="H1104" s="47"/>
      <c r="I1104" s="47"/>
    </row>
    <row r="1105" spans="1:9" ht="15" customHeight="1" x14ac:dyDescent="0.3">
      <c r="A1105" s="182">
        <v>52240</v>
      </c>
      <c r="B1105" s="183">
        <v>24.412244897959201</v>
      </c>
      <c r="C1105" s="183">
        <v>869.96748120300754</v>
      </c>
      <c r="D1105" s="182"/>
      <c r="E1105" s="182"/>
      <c r="F1105" s="47"/>
      <c r="G1105" s="47"/>
      <c r="H1105" s="47"/>
      <c r="I1105" s="47"/>
    </row>
    <row r="1106" spans="1:9" ht="15" customHeight="1" x14ac:dyDescent="0.3">
      <c r="A1106" s="182">
        <v>52240</v>
      </c>
      <c r="B1106" s="183">
        <v>18.198300283286098</v>
      </c>
      <c r="C1106" s="183">
        <v>921.44541516245488</v>
      </c>
      <c r="D1106" s="182"/>
      <c r="E1106" s="182"/>
      <c r="F1106" s="47"/>
      <c r="G1106" s="47"/>
      <c r="H1106" s="47"/>
      <c r="I1106" s="47"/>
    </row>
    <row r="1107" spans="1:9" ht="15" customHeight="1" x14ac:dyDescent="0.3">
      <c r="A1107" s="182">
        <v>52240</v>
      </c>
      <c r="B1107" s="183">
        <v>17.098169717138099</v>
      </c>
      <c r="C1107" s="183">
        <v>897.42592783505154</v>
      </c>
      <c r="D1107" s="182"/>
      <c r="E1107" s="182"/>
      <c r="F1107" s="47"/>
      <c r="G1107" s="47"/>
      <c r="H1107" s="47"/>
      <c r="I1107" s="47"/>
    </row>
    <row r="1108" spans="1:9" ht="15" customHeight="1" x14ac:dyDescent="0.3">
      <c r="A1108" s="182">
        <v>52230</v>
      </c>
      <c r="B1108" s="183">
        <v>12.3306650246305</v>
      </c>
      <c r="C1108" s="183">
        <v>762.51541601255883</v>
      </c>
      <c r="D1108" s="182"/>
      <c r="E1108" s="182"/>
      <c r="F1108" s="47"/>
      <c r="G1108" s="47"/>
      <c r="H1108" s="47"/>
      <c r="I1108" s="47"/>
    </row>
    <row r="1109" spans="1:9" ht="15" customHeight="1" x14ac:dyDescent="0.3">
      <c r="A1109" s="182">
        <v>52230</v>
      </c>
      <c r="B1109" s="183">
        <v>9.2032355915065693</v>
      </c>
      <c r="C1109" s="183">
        <v>1131.723705882353</v>
      </c>
      <c r="D1109" s="182"/>
      <c r="E1109" s="182"/>
      <c r="F1109" s="47"/>
      <c r="G1109" s="47"/>
      <c r="H1109" s="47"/>
      <c r="I1109" s="47"/>
    </row>
    <row r="1110" spans="1:9" ht="15" customHeight="1" x14ac:dyDescent="0.3">
      <c r="A1110" s="182">
        <v>52230</v>
      </c>
      <c r="B1110" s="183">
        <v>3.9445742904841401</v>
      </c>
      <c r="C1110" s="183">
        <v>895.80856353591162</v>
      </c>
      <c r="D1110" s="182"/>
      <c r="E1110" s="182"/>
      <c r="F1110" s="47"/>
      <c r="G1110" s="47"/>
      <c r="H1110" s="47"/>
      <c r="I1110" s="47"/>
    </row>
    <row r="1111" spans="1:9" ht="15" customHeight="1" x14ac:dyDescent="0.3">
      <c r="A1111" s="182">
        <v>52210</v>
      </c>
      <c r="B1111" s="183">
        <v>24.5849831901382</v>
      </c>
      <c r="C1111" s="183">
        <v>1386.861963190184</v>
      </c>
      <c r="D1111" s="182"/>
      <c r="E1111" s="182"/>
      <c r="F1111" s="47"/>
      <c r="G1111" s="47"/>
      <c r="H1111" s="47"/>
      <c r="I1111" s="47"/>
    </row>
    <row r="1112" spans="1:9" ht="15" customHeight="1" x14ac:dyDescent="0.3">
      <c r="A1112" s="182">
        <v>52210</v>
      </c>
      <c r="B1112" s="183">
        <v>22.046375396631699</v>
      </c>
      <c r="C1112" s="183">
        <v>1013.871897435897</v>
      </c>
      <c r="D1112" s="182"/>
      <c r="E1112" s="182"/>
      <c r="F1112" s="47"/>
      <c r="G1112" s="47"/>
      <c r="H1112" s="47"/>
      <c r="I1112" s="47"/>
    </row>
    <row r="1113" spans="1:9" ht="15" customHeight="1" x14ac:dyDescent="0.3">
      <c r="A1113" s="182">
        <v>52210</v>
      </c>
      <c r="B1113" s="183">
        <v>20.603687511879901</v>
      </c>
      <c r="C1113" s="183">
        <v>1147.8456000000001</v>
      </c>
      <c r="D1113" s="182"/>
      <c r="E1113" s="182"/>
      <c r="F1113" s="47"/>
      <c r="G1113" s="47"/>
      <c r="H1113" s="47"/>
      <c r="I1113" s="47"/>
    </row>
    <row r="1114" spans="1:9" ht="15" customHeight="1" x14ac:dyDescent="0.3">
      <c r="A1114" s="182">
        <v>52210</v>
      </c>
      <c r="B1114" s="183">
        <v>19.707969617957101</v>
      </c>
      <c r="C1114" s="183">
        <v>1124.2402909090911</v>
      </c>
      <c r="D1114" s="182"/>
      <c r="E1114" s="182"/>
      <c r="F1114" s="47"/>
      <c r="G1114" s="47"/>
      <c r="H1114" s="47"/>
      <c r="I1114" s="47"/>
    </row>
    <row r="1115" spans="1:9" ht="15" customHeight="1" x14ac:dyDescent="0.3">
      <c r="A1115" s="182">
        <v>52210</v>
      </c>
      <c r="B1115" s="183">
        <v>19.4448398576512</v>
      </c>
      <c r="C1115" s="183">
        <v>894.62409900990099</v>
      </c>
      <c r="D1115" s="182"/>
      <c r="E1115" s="182"/>
      <c r="F1115" s="47"/>
      <c r="G1115" s="47"/>
      <c r="H1115" s="47"/>
      <c r="I1115" s="47"/>
    </row>
    <row r="1116" spans="1:9" ht="15" customHeight="1" x14ac:dyDescent="0.3">
      <c r="A1116" s="182">
        <v>52210</v>
      </c>
      <c r="B1116" s="183">
        <v>18.831826401446701</v>
      </c>
      <c r="C1116" s="183">
        <v>899.42661417322824</v>
      </c>
      <c r="D1116" s="182"/>
      <c r="E1116" s="182"/>
      <c r="F1116" s="47"/>
      <c r="G1116" s="47"/>
      <c r="H1116" s="47"/>
      <c r="I1116" s="47"/>
    </row>
    <row r="1117" spans="1:9" ht="15" customHeight="1" x14ac:dyDescent="0.3">
      <c r="A1117" s="182">
        <v>52210</v>
      </c>
      <c r="B1117" s="183">
        <v>14.4969583297343</v>
      </c>
      <c r="C1117" s="183">
        <v>1024.4876944036889</v>
      </c>
      <c r="D1117" s="182"/>
      <c r="E1117" s="182"/>
      <c r="F1117" s="47"/>
      <c r="G1117" s="47"/>
      <c r="H1117" s="47"/>
      <c r="I1117" s="47"/>
    </row>
    <row r="1118" spans="1:9" ht="15" customHeight="1" x14ac:dyDescent="0.3">
      <c r="A1118" s="182">
        <v>52210</v>
      </c>
      <c r="B1118" s="183">
        <v>13.7498007968127</v>
      </c>
      <c r="C1118" s="183">
        <v>883.08917293233083</v>
      </c>
      <c r="D1118" s="182"/>
      <c r="E1118" s="182"/>
      <c r="F1118" s="47"/>
      <c r="G1118" s="47"/>
      <c r="H1118" s="47"/>
      <c r="I1118" s="47"/>
    </row>
    <row r="1119" spans="1:9" ht="15" customHeight="1" x14ac:dyDescent="0.3">
      <c r="A1119" s="182">
        <v>52210</v>
      </c>
      <c r="B1119" s="183">
        <v>12.4761830876649</v>
      </c>
      <c r="C1119" s="183">
        <v>1029.5858904700301</v>
      </c>
      <c r="D1119" s="182"/>
      <c r="E1119" s="182"/>
      <c r="F1119" s="47"/>
      <c r="G1119" s="47"/>
      <c r="H1119" s="47"/>
      <c r="I1119" s="47"/>
    </row>
    <row r="1120" spans="1:9" ht="15" customHeight="1" x14ac:dyDescent="0.3">
      <c r="A1120" s="182">
        <v>52210</v>
      </c>
      <c r="B1120" s="183">
        <v>11.2033747779751</v>
      </c>
      <c r="C1120" s="183">
        <v>1001.014332493703</v>
      </c>
      <c r="D1120" s="182"/>
      <c r="E1120" s="182"/>
      <c r="F1120" s="47"/>
      <c r="G1120" s="47"/>
      <c r="H1120" s="47"/>
      <c r="I1120" s="47"/>
    </row>
    <row r="1121" spans="1:9" ht="15" customHeight="1" x14ac:dyDescent="0.3">
      <c r="A1121" s="182">
        <v>52100</v>
      </c>
      <c r="B1121" s="183">
        <v>55.653113448962202</v>
      </c>
      <c r="C1121" s="183">
        <v>738.34533281733752</v>
      </c>
      <c r="D1121" s="182"/>
      <c r="E1121" s="182"/>
      <c r="F1121" s="47"/>
      <c r="G1121" s="47"/>
      <c r="H1121" s="47"/>
      <c r="I1121" s="47"/>
    </row>
    <row r="1122" spans="1:9" ht="15" customHeight="1" x14ac:dyDescent="0.3">
      <c r="A1122" s="182">
        <v>52100</v>
      </c>
      <c r="B1122" s="183">
        <v>49.362534842709998</v>
      </c>
      <c r="C1122" s="183">
        <v>886.87143792710708</v>
      </c>
      <c r="D1122" s="182"/>
      <c r="E1122" s="182"/>
      <c r="F1122" s="47"/>
      <c r="G1122" s="47"/>
      <c r="H1122" s="47"/>
      <c r="I1122" s="47"/>
    </row>
    <row r="1123" spans="1:9" ht="15" customHeight="1" x14ac:dyDescent="0.3">
      <c r="A1123" s="182">
        <v>52100</v>
      </c>
      <c r="B1123" s="183">
        <v>32.935355147645701</v>
      </c>
      <c r="C1123" s="183">
        <v>957.73683544303799</v>
      </c>
      <c r="D1123" s="182"/>
      <c r="E1123" s="182"/>
      <c r="F1123" s="47"/>
      <c r="G1123" s="47"/>
      <c r="H1123" s="47"/>
      <c r="I1123" s="47"/>
    </row>
    <row r="1124" spans="1:9" ht="15" customHeight="1" x14ac:dyDescent="0.3">
      <c r="A1124" s="182">
        <v>52100</v>
      </c>
      <c r="B1124" s="183">
        <v>31.841184387617801</v>
      </c>
      <c r="C1124" s="183">
        <v>731.62971014492757</v>
      </c>
      <c r="D1124" s="182"/>
      <c r="E1124" s="182"/>
      <c r="F1124" s="47"/>
      <c r="G1124" s="47"/>
      <c r="H1124" s="47"/>
      <c r="I1124" s="47"/>
    </row>
    <row r="1125" spans="1:9" ht="15" customHeight="1" x14ac:dyDescent="0.3">
      <c r="A1125" s="182">
        <v>52100</v>
      </c>
      <c r="B1125" s="183">
        <v>31.5209187858901</v>
      </c>
      <c r="C1125" s="183">
        <v>705.02312169312165</v>
      </c>
      <c r="D1125" s="182"/>
      <c r="E1125" s="182"/>
      <c r="F1125" s="47"/>
      <c r="G1125" s="47"/>
      <c r="H1125" s="47"/>
      <c r="I1125" s="47"/>
    </row>
    <row r="1126" spans="1:9" ht="15" customHeight="1" x14ac:dyDescent="0.3">
      <c r="A1126" s="182">
        <v>52100</v>
      </c>
      <c r="B1126" s="183">
        <v>28.446593406593401</v>
      </c>
      <c r="C1126" s="183">
        <v>831.18330543933052</v>
      </c>
      <c r="D1126" s="182"/>
      <c r="E1126" s="182"/>
      <c r="F1126" s="47"/>
      <c r="G1126" s="47"/>
      <c r="H1126" s="47"/>
      <c r="I1126" s="47"/>
    </row>
    <row r="1127" spans="1:9" ht="15" customHeight="1" x14ac:dyDescent="0.3">
      <c r="A1127" s="182">
        <v>52100</v>
      </c>
      <c r="B1127" s="183">
        <v>23.414634146341498</v>
      </c>
      <c r="C1127" s="183">
        <v>818.04090128755365</v>
      </c>
      <c r="D1127" s="182"/>
      <c r="E1127" s="182"/>
      <c r="F1127" s="47"/>
      <c r="G1127" s="47"/>
      <c r="H1127" s="47"/>
      <c r="I1127" s="47"/>
    </row>
    <row r="1128" spans="1:9" ht="15" customHeight="1" x14ac:dyDescent="0.3">
      <c r="A1128" s="182">
        <v>52100</v>
      </c>
      <c r="B1128" s="183">
        <v>22.185416666666701</v>
      </c>
      <c r="C1128" s="183">
        <v>689.9195785123967</v>
      </c>
      <c r="D1128" s="182"/>
      <c r="E1128" s="182"/>
      <c r="F1128" s="47"/>
      <c r="G1128" s="47"/>
      <c r="H1128" s="47"/>
      <c r="I1128" s="47"/>
    </row>
    <row r="1129" spans="1:9" ht="15" customHeight="1" x14ac:dyDescent="0.3">
      <c r="A1129" s="182">
        <v>52100</v>
      </c>
      <c r="B1129" s="183">
        <v>20.695745250200702</v>
      </c>
      <c r="C1129" s="183">
        <v>654.94451871657759</v>
      </c>
      <c r="D1129" s="182"/>
      <c r="E1129" s="182"/>
      <c r="F1129" s="47"/>
      <c r="G1129" s="47"/>
      <c r="H1129" s="47"/>
      <c r="I1129" s="47"/>
    </row>
    <row r="1130" spans="1:9" ht="15" customHeight="1" x14ac:dyDescent="0.3">
      <c r="A1130" s="182">
        <v>52100</v>
      </c>
      <c r="B1130" s="183">
        <v>19.172147001934199</v>
      </c>
      <c r="C1130" s="183">
        <v>848.38857142857148</v>
      </c>
      <c r="D1130" s="182"/>
      <c r="E1130" s="182"/>
      <c r="F1130" s="47"/>
      <c r="G1130" s="47"/>
      <c r="H1130" s="47"/>
      <c r="I1130" s="47"/>
    </row>
    <row r="1131" spans="1:9" ht="15" customHeight="1" x14ac:dyDescent="0.3">
      <c r="A1131" s="182">
        <v>52100</v>
      </c>
      <c r="B1131" s="183">
        <v>15.5754303758786</v>
      </c>
      <c r="C1131" s="183">
        <v>806.29186605609607</v>
      </c>
      <c r="D1131" s="182"/>
      <c r="E1131" s="182"/>
      <c r="F1131" s="47"/>
      <c r="G1131" s="47"/>
      <c r="H1131" s="47"/>
      <c r="I1131" s="47"/>
    </row>
    <row r="1132" spans="1:9" ht="15" customHeight="1" x14ac:dyDescent="0.3">
      <c r="A1132" s="182">
        <v>52100</v>
      </c>
      <c r="B1132" s="183">
        <v>11.606217616580301</v>
      </c>
      <c r="C1132" s="183">
        <v>873.35807453416146</v>
      </c>
      <c r="D1132" s="182"/>
      <c r="E1132" s="182"/>
      <c r="F1132" s="47"/>
      <c r="G1132" s="47"/>
      <c r="H1132" s="47"/>
      <c r="I1132" s="47"/>
    </row>
    <row r="1133" spans="1:9" ht="15" customHeight="1" x14ac:dyDescent="0.3">
      <c r="A1133" s="182">
        <v>52100</v>
      </c>
      <c r="B1133" s="183">
        <v>10.1020323517213</v>
      </c>
      <c r="C1133" s="183">
        <v>1090.025468277945</v>
      </c>
      <c r="D1133" s="182"/>
      <c r="E1133" s="182"/>
      <c r="F1133" s="47"/>
      <c r="G1133" s="47"/>
      <c r="H1133" s="47"/>
      <c r="I1133" s="47"/>
    </row>
    <row r="1134" spans="1:9" ht="15" customHeight="1" x14ac:dyDescent="0.3">
      <c r="A1134" s="182">
        <v>52100</v>
      </c>
      <c r="B1134" s="183">
        <v>9.0376940133037706</v>
      </c>
      <c r="C1134" s="183">
        <v>836.8402797202798</v>
      </c>
      <c r="D1134" s="182"/>
      <c r="E1134" s="182"/>
      <c r="F1134" s="47"/>
      <c r="G1134" s="47"/>
      <c r="H1134" s="47"/>
      <c r="I1134" s="47"/>
    </row>
    <row r="1135" spans="1:9" ht="15" customHeight="1" x14ac:dyDescent="0.3">
      <c r="A1135" s="182">
        <v>52100</v>
      </c>
      <c r="B1135" s="183">
        <v>8.7461263408820002</v>
      </c>
      <c r="C1135" s="183">
        <v>550.96943894389437</v>
      </c>
      <c r="D1135" s="182"/>
      <c r="E1135" s="182"/>
      <c r="F1135" s="47"/>
      <c r="G1135" s="47"/>
      <c r="H1135" s="47"/>
      <c r="I1135" s="47"/>
    </row>
    <row r="1136" spans="1:9" ht="15" customHeight="1" x14ac:dyDescent="0.3">
      <c r="A1136" s="182">
        <v>52100</v>
      </c>
      <c r="B1136" s="183">
        <v>7.6723910171730498</v>
      </c>
      <c r="C1136" s="183">
        <v>645.95303680981601</v>
      </c>
      <c r="D1136" s="182"/>
      <c r="E1136" s="182"/>
      <c r="F1136" s="47"/>
      <c r="G1136" s="47"/>
      <c r="H1136" s="47"/>
      <c r="I1136" s="47"/>
    </row>
    <row r="1137" spans="1:9" ht="15" customHeight="1" x14ac:dyDescent="0.3">
      <c r="A1137" s="182">
        <v>51100</v>
      </c>
      <c r="B1137" s="183">
        <v>4.6824489795918396</v>
      </c>
      <c r="C1137" s="183">
        <v>878.20084745762711</v>
      </c>
      <c r="D1137" s="182"/>
      <c r="E1137" s="182"/>
      <c r="F1137" s="47"/>
      <c r="G1137" s="47"/>
      <c r="H1137" s="47"/>
      <c r="I1137" s="47"/>
    </row>
    <row r="1138" spans="1:9" ht="15" customHeight="1" x14ac:dyDescent="0.3">
      <c r="A1138" s="182">
        <v>51100</v>
      </c>
      <c r="B1138" s="183">
        <v>3.2727272727272698</v>
      </c>
      <c r="C1138" s="183">
        <v>630.26032520325202</v>
      </c>
      <c r="D1138" s="182"/>
      <c r="E1138" s="182"/>
      <c r="F1138" s="47"/>
      <c r="G1138" s="47"/>
      <c r="H1138" s="47"/>
      <c r="I1138" s="47"/>
    </row>
    <row r="1139" spans="1:9" ht="15" customHeight="1" x14ac:dyDescent="0.3">
      <c r="A1139" s="182">
        <v>50400</v>
      </c>
      <c r="B1139" s="183">
        <v>18.691719745222901</v>
      </c>
      <c r="C1139" s="183">
        <v>1042.661478873239</v>
      </c>
      <c r="D1139" s="182"/>
      <c r="E1139" s="182"/>
      <c r="F1139" s="47"/>
      <c r="G1139" s="47"/>
      <c r="H1139" s="47"/>
      <c r="I1139" s="47"/>
    </row>
    <row r="1140" spans="1:9" ht="15" customHeight="1" x14ac:dyDescent="0.3">
      <c r="A1140" s="182">
        <v>49502</v>
      </c>
      <c r="B1140" s="183">
        <v>7.0271366979457301</v>
      </c>
      <c r="C1140" s="183">
        <v>1066.5166478873241</v>
      </c>
      <c r="D1140" s="182"/>
      <c r="E1140" s="182"/>
      <c r="F1140" s="47"/>
      <c r="G1140" s="47"/>
      <c r="H1140" s="47"/>
      <c r="I1140" s="47"/>
    </row>
    <row r="1141" spans="1:9" ht="15" customHeight="1" x14ac:dyDescent="0.3">
      <c r="A1141" s="182">
        <v>49501</v>
      </c>
      <c r="B1141" s="183">
        <v>9.5987378385485105</v>
      </c>
      <c r="C1141" s="183">
        <v>882.71245481927701</v>
      </c>
      <c r="D1141" s="182"/>
      <c r="E1141" s="182"/>
      <c r="F1141" s="47"/>
      <c r="G1141" s="47"/>
      <c r="H1141" s="47"/>
      <c r="I1141" s="47"/>
    </row>
    <row r="1142" spans="1:9" ht="15" customHeight="1" x14ac:dyDescent="0.3">
      <c r="A1142" s="182">
        <v>49410</v>
      </c>
      <c r="B1142" s="183">
        <v>79</v>
      </c>
      <c r="C1142" s="183">
        <v>1389.872102272727</v>
      </c>
      <c r="D1142" s="182"/>
      <c r="E1142" s="182"/>
      <c r="F1142" s="47"/>
      <c r="G1142" s="47"/>
      <c r="H1142" s="47"/>
      <c r="I1142" s="47"/>
    </row>
    <row r="1143" spans="1:9" ht="15" customHeight="1" x14ac:dyDescent="0.3">
      <c r="A1143" s="182">
        <v>49410</v>
      </c>
      <c r="B1143" s="183">
        <v>55.297045101088599</v>
      </c>
      <c r="C1143" s="183">
        <v>1494.449230769231</v>
      </c>
      <c r="D1143" s="182"/>
      <c r="E1143" s="182"/>
      <c r="F1143" s="47"/>
      <c r="G1143" s="47"/>
      <c r="H1143" s="47"/>
      <c r="I1143" s="47"/>
    </row>
    <row r="1144" spans="1:9" ht="15" customHeight="1" x14ac:dyDescent="0.3">
      <c r="A1144" s="182">
        <v>49410</v>
      </c>
      <c r="B1144" s="183">
        <v>34.962450592885403</v>
      </c>
      <c r="C1144" s="183">
        <v>947.91936363636364</v>
      </c>
      <c r="D1144" s="182"/>
      <c r="E1144" s="182"/>
      <c r="F1144" s="47"/>
      <c r="G1144" s="47"/>
      <c r="H1144" s="47"/>
      <c r="I1144" s="47"/>
    </row>
    <row r="1145" spans="1:9" ht="15" customHeight="1" x14ac:dyDescent="0.3">
      <c r="A1145" s="182">
        <v>49410</v>
      </c>
      <c r="B1145" s="183">
        <v>31.003012048192801</v>
      </c>
      <c r="C1145" s="183">
        <v>1287.126991150443</v>
      </c>
      <c r="D1145" s="182"/>
      <c r="E1145" s="182"/>
      <c r="F1145" s="47"/>
      <c r="G1145" s="47"/>
      <c r="H1145" s="47"/>
      <c r="I1145" s="47"/>
    </row>
    <row r="1146" spans="1:9" ht="15" customHeight="1" x14ac:dyDescent="0.3">
      <c r="A1146" s="182">
        <v>49410</v>
      </c>
      <c r="B1146" s="183">
        <v>25.595487510072498</v>
      </c>
      <c r="C1146" s="183">
        <v>801.33543999999995</v>
      </c>
      <c r="D1146" s="182"/>
      <c r="E1146" s="182"/>
      <c r="F1146" s="47"/>
      <c r="G1146" s="47"/>
      <c r="H1146" s="47"/>
      <c r="I1146" s="47"/>
    </row>
    <row r="1147" spans="1:9" ht="15" customHeight="1" x14ac:dyDescent="0.3">
      <c r="A1147" s="182">
        <v>49410</v>
      </c>
      <c r="B1147" s="183">
        <v>23.784641068447399</v>
      </c>
      <c r="C1147" s="183">
        <v>884.54846808510649</v>
      </c>
      <c r="D1147" s="182"/>
      <c r="E1147" s="182"/>
      <c r="F1147" s="47"/>
      <c r="G1147" s="47"/>
      <c r="H1147" s="47"/>
      <c r="I1147" s="47"/>
    </row>
    <row r="1148" spans="1:9" ht="15" customHeight="1" x14ac:dyDescent="0.3">
      <c r="A1148" s="182">
        <v>49410</v>
      </c>
      <c r="B1148" s="183">
        <v>21.9610443431413</v>
      </c>
      <c r="C1148" s="183">
        <v>881.71917808219177</v>
      </c>
      <c r="D1148" s="182"/>
      <c r="E1148" s="182"/>
      <c r="F1148" s="47"/>
      <c r="G1148" s="47"/>
      <c r="H1148" s="47"/>
      <c r="I1148" s="47"/>
    </row>
    <row r="1149" spans="1:9" ht="15" customHeight="1" x14ac:dyDescent="0.3">
      <c r="A1149" s="182">
        <v>49410</v>
      </c>
      <c r="B1149" s="183">
        <v>21.461751152073699</v>
      </c>
      <c r="C1149" s="183">
        <v>712.823076923077</v>
      </c>
      <c r="D1149" s="182"/>
      <c r="E1149" s="182"/>
      <c r="F1149" s="47"/>
      <c r="G1149" s="47"/>
      <c r="H1149" s="47"/>
      <c r="I1149" s="47"/>
    </row>
    <row r="1150" spans="1:9" ht="15" customHeight="1" x14ac:dyDescent="0.3">
      <c r="A1150" s="182">
        <v>49410</v>
      </c>
      <c r="B1150" s="183">
        <v>20.935640138408299</v>
      </c>
      <c r="C1150" s="183">
        <v>489.31876811594208</v>
      </c>
      <c r="D1150" s="182"/>
      <c r="E1150" s="182"/>
      <c r="F1150" s="47"/>
      <c r="G1150" s="47"/>
      <c r="H1150" s="47"/>
      <c r="I1150" s="47"/>
    </row>
    <row r="1151" spans="1:9" ht="15" customHeight="1" x14ac:dyDescent="0.3">
      <c r="A1151" s="182">
        <v>49410</v>
      </c>
      <c r="B1151" s="183">
        <v>20.827464788732399</v>
      </c>
      <c r="C1151" s="183">
        <v>955.30042580645159</v>
      </c>
      <c r="D1151" s="182"/>
      <c r="E1151" s="182"/>
      <c r="F1151" s="47"/>
      <c r="G1151" s="47"/>
      <c r="H1151" s="47"/>
      <c r="I1151" s="47"/>
    </row>
    <row r="1152" spans="1:9" ht="15" customHeight="1" x14ac:dyDescent="0.3">
      <c r="A1152" s="182">
        <v>49410</v>
      </c>
      <c r="B1152" s="183">
        <v>20.1828428303068</v>
      </c>
      <c r="C1152" s="183">
        <v>731.90006369426749</v>
      </c>
      <c r="D1152" s="182"/>
      <c r="E1152" s="182"/>
      <c r="F1152" s="47"/>
      <c r="G1152" s="47"/>
      <c r="H1152" s="47"/>
      <c r="I1152" s="47"/>
    </row>
    <row r="1153" spans="1:9" ht="15" customHeight="1" x14ac:dyDescent="0.3">
      <c r="A1153" s="182">
        <v>49410</v>
      </c>
      <c r="B1153" s="183">
        <v>20.054794520547901</v>
      </c>
      <c r="C1153" s="183">
        <v>927.53595505617977</v>
      </c>
      <c r="D1153" s="182"/>
      <c r="E1153" s="182"/>
      <c r="F1153" s="47"/>
      <c r="G1153" s="47"/>
      <c r="H1153" s="47"/>
      <c r="I1153" s="47"/>
    </row>
    <row r="1154" spans="1:9" ht="15" customHeight="1" x14ac:dyDescent="0.3">
      <c r="A1154" s="182">
        <v>49410</v>
      </c>
      <c r="B1154" s="183">
        <v>19.582881906825602</v>
      </c>
      <c r="C1154" s="183">
        <v>616.83364303178485</v>
      </c>
      <c r="D1154" s="182"/>
      <c r="E1154" s="182"/>
      <c r="F1154" s="47"/>
      <c r="G1154" s="47"/>
      <c r="H1154" s="47"/>
      <c r="I1154" s="47"/>
    </row>
    <row r="1155" spans="1:9" ht="15" customHeight="1" x14ac:dyDescent="0.3">
      <c r="A1155" s="182">
        <v>49410</v>
      </c>
      <c r="B1155" s="183">
        <v>19.057676685621399</v>
      </c>
      <c r="C1155" s="183">
        <v>984.69944954128437</v>
      </c>
      <c r="D1155" s="182"/>
      <c r="E1155" s="182"/>
      <c r="F1155" s="47"/>
      <c r="G1155" s="47"/>
      <c r="H1155" s="47"/>
      <c r="I1155" s="47"/>
    </row>
    <row r="1156" spans="1:9" ht="15" customHeight="1" x14ac:dyDescent="0.3">
      <c r="A1156" s="182">
        <v>49410</v>
      </c>
      <c r="B1156" s="183">
        <v>18.7719609582964</v>
      </c>
      <c r="C1156" s="183">
        <v>567.40505847953216</v>
      </c>
      <c r="D1156" s="182"/>
      <c r="E1156" s="182"/>
      <c r="F1156" s="47"/>
      <c r="G1156" s="47"/>
      <c r="H1156" s="47"/>
      <c r="I1156" s="47"/>
    </row>
    <row r="1157" spans="1:9" ht="15" customHeight="1" x14ac:dyDescent="0.3">
      <c r="A1157" s="182">
        <v>49410</v>
      </c>
      <c r="B1157" s="183">
        <v>18.736228504809102</v>
      </c>
      <c r="C1157" s="183">
        <v>810.33565982404696</v>
      </c>
      <c r="D1157" s="182"/>
      <c r="E1157" s="182"/>
      <c r="F1157" s="47"/>
      <c r="G1157" s="47"/>
      <c r="H1157" s="47"/>
      <c r="I1157" s="47"/>
    </row>
    <row r="1158" spans="1:9" ht="15" customHeight="1" x14ac:dyDescent="0.3">
      <c r="A1158" s="182">
        <v>49410</v>
      </c>
      <c r="B1158" s="183">
        <v>18.053851907255002</v>
      </c>
      <c r="C1158" s="183">
        <v>952.69438818565402</v>
      </c>
      <c r="D1158" s="182"/>
      <c r="E1158" s="182"/>
      <c r="F1158" s="47"/>
      <c r="G1158" s="47"/>
      <c r="H1158" s="47"/>
      <c r="I1158" s="47"/>
    </row>
    <row r="1159" spans="1:9" ht="15" customHeight="1" x14ac:dyDescent="0.3">
      <c r="A1159" s="182">
        <v>49410</v>
      </c>
      <c r="B1159" s="183">
        <v>17.349498717649801</v>
      </c>
      <c r="C1159" s="183">
        <v>752.51737078651684</v>
      </c>
      <c r="D1159" s="182"/>
      <c r="E1159" s="182"/>
      <c r="F1159" s="47"/>
      <c r="G1159" s="47"/>
      <c r="H1159" s="47"/>
      <c r="I1159" s="47"/>
    </row>
    <row r="1160" spans="1:9" ht="15" customHeight="1" x14ac:dyDescent="0.3">
      <c r="A1160" s="182">
        <v>49410</v>
      </c>
      <c r="B1160" s="183">
        <v>16.627156789197301</v>
      </c>
      <c r="C1160" s="183">
        <v>768.19224999999994</v>
      </c>
      <c r="D1160" s="182"/>
      <c r="E1160" s="182"/>
      <c r="F1160" s="47"/>
      <c r="G1160" s="47"/>
      <c r="H1160" s="47"/>
      <c r="I1160" s="47"/>
    </row>
    <row r="1161" spans="1:9" ht="15" customHeight="1" x14ac:dyDescent="0.3">
      <c r="A1161" s="182">
        <v>49410</v>
      </c>
      <c r="B1161" s="183">
        <v>16.529550827423201</v>
      </c>
      <c r="C1161" s="183">
        <v>791.07929133858261</v>
      </c>
      <c r="D1161" s="182"/>
      <c r="E1161" s="182"/>
      <c r="F1161" s="47"/>
      <c r="G1161" s="47"/>
      <c r="H1161" s="47"/>
      <c r="I1161" s="47"/>
    </row>
    <row r="1162" spans="1:9" ht="15" customHeight="1" x14ac:dyDescent="0.3">
      <c r="A1162" s="182">
        <v>49410</v>
      </c>
      <c r="B1162" s="183">
        <v>16.347617620617299</v>
      </c>
      <c r="C1162" s="183">
        <v>719.17546874999994</v>
      </c>
      <c r="D1162" s="182"/>
      <c r="E1162" s="182"/>
      <c r="F1162" s="47"/>
      <c r="G1162" s="47"/>
      <c r="H1162" s="47"/>
      <c r="I1162" s="47"/>
    </row>
    <row r="1163" spans="1:9" ht="15" customHeight="1" x14ac:dyDescent="0.3">
      <c r="A1163" s="182">
        <v>49410</v>
      </c>
      <c r="B1163" s="183">
        <v>15.9991258741259</v>
      </c>
      <c r="C1163" s="183">
        <v>614.29018058690747</v>
      </c>
      <c r="D1163" s="182"/>
      <c r="E1163" s="182"/>
      <c r="F1163" s="47"/>
      <c r="G1163" s="47"/>
      <c r="H1163" s="47"/>
      <c r="I1163" s="47"/>
    </row>
    <row r="1164" spans="1:9" ht="15" customHeight="1" x14ac:dyDescent="0.3">
      <c r="A1164" s="182">
        <v>49410</v>
      </c>
      <c r="B1164" s="183">
        <v>15.404547858276</v>
      </c>
      <c r="C1164" s="183">
        <v>703.92423982869377</v>
      </c>
      <c r="D1164" s="182"/>
      <c r="E1164" s="182"/>
      <c r="F1164" s="47"/>
      <c r="G1164" s="47"/>
      <c r="H1164" s="47"/>
      <c r="I1164" s="47"/>
    </row>
    <row r="1165" spans="1:9" ht="15" customHeight="1" x14ac:dyDescent="0.3">
      <c r="A1165" s="182">
        <v>49410</v>
      </c>
      <c r="B1165" s="183">
        <v>15.337893296853601</v>
      </c>
      <c r="C1165" s="183">
        <v>728.95759433962269</v>
      </c>
      <c r="D1165" s="182"/>
      <c r="E1165" s="182"/>
      <c r="F1165" s="47"/>
      <c r="G1165" s="47"/>
      <c r="H1165" s="47"/>
      <c r="I1165" s="47"/>
    </row>
    <row r="1166" spans="1:9" ht="15" customHeight="1" x14ac:dyDescent="0.3">
      <c r="A1166" s="182">
        <v>49410</v>
      </c>
      <c r="B1166" s="183">
        <v>15.131280388978899</v>
      </c>
      <c r="C1166" s="183">
        <v>805.09462264150943</v>
      </c>
      <c r="D1166" s="182"/>
      <c r="E1166" s="182"/>
      <c r="F1166" s="47"/>
      <c r="G1166" s="47"/>
      <c r="H1166" s="47"/>
      <c r="I1166" s="47"/>
    </row>
    <row r="1167" spans="1:9" ht="15" customHeight="1" x14ac:dyDescent="0.3">
      <c r="A1167" s="182">
        <v>49410</v>
      </c>
      <c r="B1167" s="183">
        <v>14.9032901296112</v>
      </c>
      <c r="C1167" s="183">
        <v>684.34836956521735</v>
      </c>
      <c r="D1167" s="182"/>
      <c r="E1167" s="182"/>
      <c r="F1167" s="47"/>
      <c r="G1167" s="47"/>
      <c r="H1167" s="47"/>
      <c r="I1167" s="47"/>
    </row>
    <row r="1168" spans="1:9" ht="15" customHeight="1" x14ac:dyDescent="0.3">
      <c r="A1168" s="182">
        <v>49410</v>
      </c>
      <c r="B1168" s="183">
        <v>13.8864926220204</v>
      </c>
      <c r="C1168" s="183">
        <v>863.77211764705885</v>
      </c>
      <c r="D1168" s="182"/>
      <c r="E1168" s="182"/>
      <c r="F1168" s="47"/>
      <c r="G1168" s="47"/>
      <c r="H1168" s="47"/>
      <c r="I1168" s="47"/>
    </row>
    <row r="1169" spans="1:9" ht="15" customHeight="1" x14ac:dyDescent="0.3">
      <c r="A1169" s="182">
        <v>49410</v>
      </c>
      <c r="B1169" s="183">
        <v>13.1332357247438</v>
      </c>
      <c r="C1169" s="183">
        <v>1320.3888590604031</v>
      </c>
      <c r="D1169" s="182"/>
      <c r="E1169" s="182"/>
      <c r="F1169" s="47"/>
      <c r="G1169" s="47"/>
      <c r="H1169" s="47"/>
      <c r="I1169" s="47"/>
    </row>
    <row r="1170" spans="1:9" ht="15" customHeight="1" x14ac:dyDescent="0.3">
      <c r="A1170" s="182">
        <v>49410</v>
      </c>
      <c r="B1170" s="183">
        <v>12.502367306254699</v>
      </c>
      <c r="C1170" s="183">
        <v>602.14779569892471</v>
      </c>
      <c r="D1170" s="182"/>
      <c r="E1170" s="182"/>
      <c r="F1170" s="47"/>
      <c r="G1170" s="47"/>
      <c r="H1170" s="47"/>
      <c r="I1170" s="47"/>
    </row>
    <row r="1171" spans="1:9" ht="15" customHeight="1" x14ac:dyDescent="0.3">
      <c r="A1171" s="182">
        <v>49410</v>
      </c>
      <c r="B1171" s="183">
        <v>11.5583864118896</v>
      </c>
      <c r="C1171" s="183">
        <v>514.59646666666663</v>
      </c>
      <c r="D1171" s="182"/>
      <c r="E1171" s="182"/>
      <c r="F1171" s="47"/>
      <c r="G1171" s="47"/>
      <c r="H1171" s="47"/>
      <c r="I1171" s="47"/>
    </row>
    <row r="1172" spans="1:9" ht="15" customHeight="1" x14ac:dyDescent="0.3">
      <c r="A1172" s="182">
        <v>49410</v>
      </c>
      <c r="B1172" s="183">
        <v>11.46</v>
      </c>
      <c r="C1172" s="183">
        <v>552.71727272727276</v>
      </c>
      <c r="D1172" s="182"/>
      <c r="E1172" s="182"/>
      <c r="F1172" s="47"/>
      <c r="G1172" s="47"/>
      <c r="H1172" s="47"/>
      <c r="I1172" s="47"/>
    </row>
    <row r="1173" spans="1:9" ht="15" customHeight="1" x14ac:dyDescent="0.3">
      <c r="A1173" s="182">
        <v>49410</v>
      </c>
      <c r="B1173" s="183">
        <v>11.3641791044776</v>
      </c>
      <c r="C1173" s="183">
        <v>717.72410852713176</v>
      </c>
      <c r="D1173" s="182"/>
      <c r="E1173" s="182"/>
      <c r="F1173" s="47"/>
      <c r="G1173" s="47"/>
      <c r="H1173" s="47"/>
      <c r="I1173" s="47"/>
    </row>
    <row r="1174" spans="1:9" ht="15" customHeight="1" x14ac:dyDescent="0.3">
      <c r="A1174" s="182">
        <v>49410</v>
      </c>
      <c r="B1174" s="183">
        <v>11.2612781954887</v>
      </c>
      <c r="C1174" s="183">
        <v>551.39681395348839</v>
      </c>
      <c r="D1174" s="182"/>
      <c r="E1174" s="182"/>
      <c r="F1174" s="47"/>
      <c r="G1174" s="47"/>
      <c r="H1174" s="47"/>
      <c r="I1174" s="47"/>
    </row>
    <row r="1175" spans="1:9" ht="15" customHeight="1" x14ac:dyDescent="0.3">
      <c r="A1175" s="182">
        <v>49410</v>
      </c>
      <c r="B1175" s="183">
        <v>11.1819645732689</v>
      </c>
      <c r="C1175" s="183">
        <v>659.8654918032787</v>
      </c>
      <c r="D1175" s="182"/>
      <c r="E1175" s="182"/>
      <c r="F1175" s="47"/>
      <c r="G1175" s="47"/>
      <c r="H1175" s="47"/>
      <c r="I1175" s="47"/>
    </row>
    <row r="1176" spans="1:9" ht="15" customHeight="1" x14ac:dyDescent="0.3">
      <c r="A1176" s="182">
        <v>49410</v>
      </c>
      <c r="B1176" s="183">
        <v>10.8442396313364</v>
      </c>
      <c r="C1176" s="183">
        <v>316.43675925925919</v>
      </c>
      <c r="D1176" s="182"/>
      <c r="E1176" s="182"/>
      <c r="F1176" s="47"/>
      <c r="G1176" s="47"/>
      <c r="H1176" s="47"/>
      <c r="I1176" s="47"/>
    </row>
    <row r="1177" spans="1:9" ht="15" customHeight="1" x14ac:dyDescent="0.3">
      <c r="A1177" s="182">
        <v>49410</v>
      </c>
      <c r="B1177" s="183">
        <v>10.6873786407767</v>
      </c>
      <c r="C1177" s="183">
        <v>286.53432515337431</v>
      </c>
      <c r="D1177" s="182"/>
      <c r="E1177" s="182"/>
      <c r="F1177" s="47"/>
      <c r="G1177" s="47"/>
      <c r="H1177" s="47"/>
      <c r="I1177" s="47"/>
    </row>
    <row r="1178" spans="1:9" ht="15" customHeight="1" x14ac:dyDescent="0.3">
      <c r="A1178" s="182">
        <v>49410</v>
      </c>
      <c r="B1178" s="183">
        <v>9.3971044467424996</v>
      </c>
      <c r="C1178" s="183">
        <v>617.83666666666659</v>
      </c>
      <c r="D1178" s="182"/>
      <c r="E1178" s="182"/>
      <c r="F1178" s="47"/>
      <c r="G1178" s="47"/>
      <c r="H1178" s="47"/>
      <c r="I1178" s="47"/>
    </row>
    <row r="1179" spans="1:9" ht="15" customHeight="1" x14ac:dyDescent="0.3">
      <c r="A1179" s="182">
        <v>49410</v>
      </c>
      <c r="B1179" s="183">
        <v>8.9035369774919602</v>
      </c>
      <c r="C1179" s="183">
        <v>1005.003611111111</v>
      </c>
      <c r="D1179" s="182"/>
      <c r="E1179" s="182"/>
      <c r="F1179" s="47"/>
      <c r="G1179" s="47"/>
      <c r="H1179" s="47"/>
      <c r="I1179" s="47"/>
    </row>
    <row r="1180" spans="1:9" ht="15" customHeight="1" x14ac:dyDescent="0.3">
      <c r="A1180" s="182">
        <v>49410</v>
      </c>
      <c r="B1180" s="183">
        <v>8.4829090909090894</v>
      </c>
      <c r="C1180" s="183">
        <v>433.11106382978733</v>
      </c>
      <c r="D1180" s="182"/>
      <c r="E1180" s="182"/>
      <c r="F1180" s="47"/>
      <c r="G1180" s="47"/>
      <c r="H1180" s="47"/>
      <c r="I1180" s="47"/>
    </row>
    <row r="1181" spans="1:9" ht="15" customHeight="1" x14ac:dyDescent="0.3">
      <c r="A1181" s="182">
        <v>49410</v>
      </c>
      <c r="B1181" s="183">
        <v>7.6447088822779401</v>
      </c>
      <c r="C1181" s="183">
        <v>786.93659574468097</v>
      </c>
      <c r="D1181" s="182"/>
      <c r="E1181" s="182"/>
      <c r="F1181" s="47"/>
      <c r="G1181" s="47"/>
      <c r="H1181" s="47"/>
      <c r="I1181" s="47"/>
    </row>
    <row r="1182" spans="1:9" ht="15" customHeight="1" x14ac:dyDescent="0.3">
      <c r="A1182" s="182">
        <v>49410</v>
      </c>
      <c r="B1182" s="183">
        <v>6.1372141372141398</v>
      </c>
      <c r="C1182" s="183">
        <v>333.72019607843129</v>
      </c>
      <c r="D1182" s="182"/>
      <c r="E1182" s="182"/>
      <c r="F1182" s="47"/>
      <c r="G1182" s="47"/>
      <c r="H1182" s="47"/>
      <c r="I1182" s="47"/>
    </row>
    <row r="1183" spans="1:9" ht="15" customHeight="1" x14ac:dyDescent="0.3">
      <c r="A1183" s="182">
        <v>49410</v>
      </c>
      <c r="B1183" s="183">
        <v>4.8341738356570696</v>
      </c>
      <c r="C1183" s="183">
        <v>215.96417553191489</v>
      </c>
      <c r="D1183" s="182"/>
      <c r="E1183" s="182"/>
      <c r="F1183" s="47"/>
      <c r="G1183" s="47"/>
      <c r="H1183" s="47"/>
      <c r="I1183" s="47"/>
    </row>
    <row r="1184" spans="1:9" ht="15" customHeight="1" x14ac:dyDescent="0.3">
      <c r="A1184" s="182">
        <v>49410</v>
      </c>
      <c r="B1184" s="183">
        <v>4.7456603773584902</v>
      </c>
      <c r="C1184" s="183">
        <v>319.2661437908497</v>
      </c>
      <c r="D1184" s="182"/>
      <c r="E1184" s="182"/>
      <c r="F1184" s="47"/>
      <c r="G1184" s="47"/>
      <c r="H1184" s="47"/>
      <c r="I1184" s="47"/>
    </row>
    <row r="1185" spans="1:9" ht="15" customHeight="1" x14ac:dyDescent="0.3">
      <c r="A1185" s="182">
        <v>49410</v>
      </c>
      <c r="B1185" s="183">
        <v>4.2663378545006196</v>
      </c>
      <c r="C1185" s="183">
        <v>579.5083935742972</v>
      </c>
      <c r="D1185" s="182"/>
      <c r="E1185" s="182"/>
      <c r="F1185" s="47"/>
      <c r="G1185" s="47"/>
      <c r="H1185" s="47"/>
      <c r="I1185" s="47"/>
    </row>
    <row r="1186" spans="1:9" ht="15" customHeight="1" x14ac:dyDescent="0.3">
      <c r="A1186" s="182">
        <v>49410</v>
      </c>
      <c r="B1186" s="183">
        <v>3.0635524171645798</v>
      </c>
      <c r="C1186" s="183">
        <v>436.80364503816787</v>
      </c>
      <c r="D1186" s="182"/>
      <c r="E1186" s="182"/>
      <c r="F1186" s="47"/>
      <c r="G1186" s="47"/>
      <c r="H1186" s="47"/>
      <c r="I1186" s="47"/>
    </row>
    <row r="1187" spans="1:9" ht="15" customHeight="1" x14ac:dyDescent="0.3">
      <c r="A1187" s="182">
        <v>49410</v>
      </c>
      <c r="B1187" s="183">
        <v>2.1417473865924999</v>
      </c>
      <c r="C1187" s="183">
        <v>94.424730127576055</v>
      </c>
      <c r="D1187" s="182"/>
      <c r="E1187" s="182"/>
      <c r="F1187" s="47"/>
      <c r="G1187" s="47"/>
      <c r="H1187" s="47"/>
      <c r="I1187" s="47"/>
    </row>
    <row r="1188" spans="1:9" ht="15" customHeight="1" x14ac:dyDescent="0.3">
      <c r="A1188" s="182">
        <v>49410</v>
      </c>
      <c r="B1188" s="183">
        <v>1.1103030303030299</v>
      </c>
      <c r="C1188" s="183">
        <v>119.06101754385961</v>
      </c>
      <c r="D1188" s="182"/>
      <c r="E1188" s="182"/>
      <c r="F1188" s="47"/>
      <c r="G1188" s="47"/>
      <c r="H1188" s="47"/>
      <c r="I1188" s="47"/>
    </row>
    <row r="1189" spans="1:9" ht="15" customHeight="1" x14ac:dyDescent="0.3">
      <c r="A1189" s="182">
        <v>49410</v>
      </c>
      <c r="B1189" s="183">
        <v>0.95221394125383596</v>
      </c>
      <c r="C1189" s="183">
        <v>141.55365217391301</v>
      </c>
      <c r="D1189" s="182"/>
      <c r="E1189" s="182"/>
      <c r="F1189" s="47"/>
      <c r="G1189" s="47"/>
      <c r="H1189" s="47"/>
      <c r="I1189" s="47"/>
    </row>
    <row r="1190" spans="1:9" ht="15" customHeight="1" x14ac:dyDescent="0.3">
      <c r="A1190" s="182">
        <v>49410</v>
      </c>
      <c r="B1190" s="183">
        <v>0.84578313253012005</v>
      </c>
      <c r="C1190" s="183">
        <v>551.78346590909086</v>
      </c>
      <c r="D1190" s="182"/>
      <c r="E1190" s="182"/>
      <c r="F1190" s="47"/>
      <c r="G1190" s="47"/>
      <c r="H1190" s="47"/>
      <c r="I1190" s="47"/>
    </row>
    <row r="1191" spans="1:9" ht="15" customHeight="1" x14ac:dyDescent="0.3">
      <c r="A1191" s="182">
        <v>49410</v>
      </c>
      <c r="B1191" s="183">
        <v>0.49130434782608701</v>
      </c>
      <c r="C1191" s="183">
        <v>89.997573770491812</v>
      </c>
      <c r="D1191" s="182"/>
      <c r="E1191" s="182"/>
      <c r="F1191" s="47"/>
      <c r="G1191" s="47"/>
      <c r="H1191" s="47"/>
      <c r="I1191" s="47"/>
    </row>
    <row r="1192" spans="1:9" ht="15" customHeight="1" x14ac:dyDescent="0.3">
      <c r="A1192" s="182">
        <v>49410</v>
      </c>
      <c r="B1192" s="183">
        <v>7.5560802833530102E-2</v>
      </c>
      <c r="C1192" s="183">
        <v>93.922442477876103</v>
      </c>
      <c r="D1192" s="182"/>
      <c r="E1192" s="182"/>
      <c r="F1192" s="47"/>
      <c r="G1192" s="47"/>
      <c r="H1192" s="47"/>
      <c r="I1192" s="47"/>
    </row>
    <row r="1193" spans="1:9" ht="15" customHeight="1" x14ac:dyDescent="0.3">
      <c r="A1193" s="182">
        <v>49390</v>
      </c>
      <c r="B1193" s="183">
        <v>35.403353247253797</v>
      </c>
      <c r="C1193" s="183">
        <v>1188.3477819548871</v>
      </c>
      <c r="D1193" s="182"/>
      <c r="E1193" s="182"/>
      <c r="F1193" s="47"/>
      <c r="G1193" s="47"/>
      <c r="H1193" s="47"/>
      <c r="I1193" s="47"/>
    </row>
    <row r="1194" spans="1:9" ht="15" customHeight="1" x14ac:dyDescent="0.3">
      <c r="A1194" s="182">
        <v>49390</v>
      </c>
      <c r="B1194" s="183">
        <v>26.5290423861852</v>
      </c>
      <c r="C1194" s="183">
        <v>1221.0044537815129</v>
      </c>
      <c r="D1194" s="182"/>
      <c r="E1194" s="182"/>
      <c r="F1194" s="47"/>
      <c r="G1194" s="47"/>
      <c r="H1194" s="47"/>
      <c r="I1194" s="47"/>
    </row>
    <row r="1195" spans="1:9" ht="15" customHeight="1" x14ac:dyDescent="0.3">
      <c r="A1195" s="182">
        <v>49390</v>
      </c>
      <c r="B1195" s="183">
        <v>14.8689407540395</v>
      </c>
      <c r="C1195" s="183">
        <v>987.73986531986532</v>
      </c>
      <c r="D1195" s="182"/>
      <c r="E1195" s="182"/>
      <c r="F1195" s="47"/>
      <c r="G1195" s="47"/>
      <c r="H1195" s="47"/>
      <c r="I1195" s="47"/>
    </row>
    <row r="1196" spans="1:9" ht="15" customHeight="1" x14ac:dyDescent="0.3">
      <c r="A1196" s="182">
        <v>49390</v>
      </c>
      <c r="B1196" s="183">
        <v>13.943683802635</v>
      </c>
      <c r="C1196" s="183">
        <v>705.65745049504949</v>
      </c>
      <c r="D1196" s="182"/>
      <c r="E1196" s="182"/>
      <c r="F1196" s="47"/>
      <c r="G1196" s="47"/>
      <c r="H1196" s="47"/>
      <c r="I1196" s="47"/>
    </row>
    <row r="1197" spans="1:9" ht="15" customHeight="1" x14ac:dyDescent="0.3">
      <c r="A1197" s="182">
        <v>49310</v>
      </c>
      <c r="B1197" s="183">
        <v>32.802218114602603</v>
      </c>
      <c r="C1197" s="183">
        <v>1114.489841269841</v>
      </c>
      <c r="D1197" s="182"/>
      <c r="E1197" s="182"/>
      <c r="F1197" s="47"/>
      <c r="G1197" s="47"/>
      <c r="H1197" s="47"/>
      <c r="I1197" s="47"/>
    </row>
    <row r="1198" spans="1:9" ht="15" customHeight="1" x14ac:dyDescent="0.3">
      <c r="A1198" s="182">
        <v>49310</v>
      </c>
      <c r="B1198" s="183">
        <v>32.7250193648335</v>
      </c>
      <c r="C1198" s="183">
        <v>1393.2380540540539</v>
      </c>
      <c r="D1198" s="182"/>
      <c r="E1198" s="182"/>
      <c r="F1198" s="47"/>
      <c r="G1198" s="47"/>
      <c r="H1198" s="47"/>
      <c r="I1198" s="47"/>
    </row>
    <row r="1199" spans="1:9" ht="15" customHeight="1" x14ac:dyDescent="0.3">
      <c r="A1199" s="182">
        <v>49310</v>
      </c>
      <c r="B1199" s="183">
        <v>31.383477188655998</v>
      </c>
      <c r="C1199" s="183">
        <v>1145.6708783783779</v>
      </c>
      <c r="D1199" s="182"/>
      <c r="E1199" s="182"/>
      <c r="F1199" s="47"/>
      <c r="G1199" s="47"/>
      <c r="H1199" s="47"/>
      <c r="I1199" s="47"/>
    </row>
    <row r="1200" spans="1:9" ht="15" customHeight="1" x14ac:dyDescent="0.3">
      <c r="A1200" s="182">
        <v>49310</v>
      </c>
      <c r="B1200" s="183">
        <v>30.568631073342001</v>
      </c>
      <c r="C1200" s="183">
        <v>861.43576923076932</v>
      </c>
      <c r="D1200" s="182"/>
      <c r="E1200" s="182"/>
      <c r="F1200" s="47"/>
      <c r="G1200" s="47"/>
      <c r="H1200" s="47"/>
      <c r="I1200" s="47"/>
    </row>
    <row r="1201" spans="1:9" ht="15" customHeight="1" x14ac:dyDescent="0.3">
      <c r="A1201" s="182">
        <v>49310</v>
      </c>
      <c r="B1201" s="183">
        <v>27.19402127048</v>
      </c>
      <c r="C1201" s="183">
        <v>1243.5634036144579</v>
      </c>
      <c r="D1201" s="182"/>
      <c r="E1201" s="182"/>
      <c r="F1201" s="47"/>
      <c r="G1201" s="47"/>
      <c r="H1201" s="47"/>
      <c r="I1201" s="47"/>
    </row>
    <row r="1202" spans="1:9" ht="15" customHeight="1" x14ac:dyDescent="0.3">
      <c r="A1202" s="182">
        <v>49310</v>
      </c>
      <c r="B1202" s="183">
        <v>25.0483175150992</v>
      </c>
      <c r="C1202" s="183">
        <v>1474.044811529933</v>
      </c>
      <c r="D1202" s="182"/>
      <c r="E1202" s="182"/>
      <c r="F1202" s="47"/>
      <c r="G1202" s="47"/>
      <c r="H1202" s="47"/>
      <c r="I1202" s="47"/>
    </row>
    <row r="1203" spans="1:9" ht="15" customHeight="1" x14ac:dyDescent="0.3">
      <c r="A1203" s="182">
        <v>49310</v>
      </c>
      <c r="B1203" s="183">
        <v>23.912344777209601</v>
      </c>
      <c r="C1203" s="183">
        <v>1225.8816666666669</v>
      </c>
      <c r="D1203" s="182"/>
      <c r="E1203" s="182"/>
      <c r="F1203" s="47"/>
      <c r="G1203" s="47"/>
      <c r="H1203" s="47"/>
      <c r="I1203" s="47"/>
    </row>
    <row r="1204" spans="1:9" ht="15" customHeight="1" x14ac:dyDescent="0.3">
      <c r="A1204" s="182">
        <v>49310</v>
      </c>
      <c r="B1204" s="183">
        <v>22.558082360172101</v>
      </c>
      <c r="C1204" s="183">
        <v>1477.297491525424</v>
      </c>
      <c r="D1204" s="182"/>
      <c r="E1204" s="182"/>
      <c r="F1204" s="47"/>
      <c r="G1204" s="47"/>
      <c r="H1204" s="47"/>
      <c r="I1204" s="47"/>
    </row>
    <row r="1205" spans="1:9" ht="15" customHeight="1" x14ac:dyDescent="0.3">
      <c r="A1205" s="182">
        <v>49310</v>
      </c>
      <c r="B1205" s="183">
        <v>22.520300751879699</v>
      </c>
      <c r="C1205" s="183">
        <v>1024.285423197492</v>
      </c>
      <c r="D1205" s="182"/>
      <c r="E1205" s="182"/>
      <c r="F1205" s="47"/>
      <c r="G1205" s="47"/>
      <c r="H1205" s="47"/>
      <c r="I1205" s="47"/>
    </row>
    <row r="1206" spans="1:9" ht="15" customHeight="1" x14ac:dyDescent="0.3">
      <c r="A1206" s="182">
        <v>49310</v>
      </c>
      <c r="B1206" s="183">
        <v>21.970177073625301</v>
      </c>
      <c r="C1206" s="183">
        <v>1115.358227513228</v>
      </c>
      <c r="D1206" s="182"/>
      <c r="E1206" s="182"/>
      <c r="F1206" s="47"/>
      <c r="G1206" s="47"/>
      <c r="H1206" s="47"/>
      <c r="I1206" s="47"/>
    </row>
    <row r="1207" spans="1:9" ht="15" customHeight="1" x14ac:dyDescent="0.3">
      <c r="A1207" s="182">
        <v>49310</v>
      </c>
      <c r="B1207" s="183">
        <v>20.416140009722898</v>
      </c>
      <c r="C1207" s="183">
        <v>1157.0442086956521</v>
      </c>
      <c r="D1207" s="182"/>
      <c r="E1207" s="182"/>
      <c r="F1207" s="47"/>
      <c r="G1207" s="47"/>
      <c r="H1207" s="47"/>
      <c r="I1207" s="47"/>
    </row>
    <row r="1208" spans="1:9" ht="15" customHeight="1" x14ac:dyDescent="0.3">
      <c r="A1208" s="182">
        <v>49310</v>
      </c>
      <c r="B1208" s="183">
        <v>20.044247787610601</v>
      </c>
      <c r="C1208" s="183">
        <v>1155.8966318537859</v>
      </c>
      <c r="D1208" s="182"/>
      <c r="E1208" s="182"/>
      <c r="F1208" s="47"/>
      <c r="G1208" s="47"/>
      <c r="H1208" s="47"/>
      <c r="I1208" s="47"/>
    </row>
    <row r="1209" spans="1:9" ht="15" customHeight="1" x14ac:dyDescent="0.3">
      <c r="A1209" s="182">
        <v>49310</v>
      </c>
      <c r="B1209" s="183">
        <v>19.9962790697674</v>
      </c>
      <c r="C1209" s="183">
        <v>921.58164654594236</v>
      </c>
      <c r="D1209" s="182"/>
      <c r="E1209" s="182"/>
      <c r="F1209" s="47"/>
      <c r="G1209" s="47"/>
      <c r="H1209" s="47"/>
      <c r="I1209" s="47"/>
    </row>
    <row r="1210" spans="1:9" ht="15" customHeight="1" x14ac:dyDescent="0.3">
      <c r="A1210" s="182">
        <v>49310</v>
      </c>
      <c r="B1210" s="183">
        <v>19.064987814784701</v>
      </c>
      <c r="C1210" s="183">
        <v>888.06170168067229</v>
      </c>
      <c r="D1210" s="182"/>
      <c r="E1210" s="182"/>
      <c r="F1210" s="47"/>
      <c r="G1210" s="47"/>
      <c r="H1210" s="47"/>
      <c r="I1210" s="47"/>
    </row>
    <row r="1211" spans="1:9" ht="15" customHeight="1" x14ac:dyDescent="0.3">
      <c r="A1211" s="182">
        <v>49310</v>
      </c>
      <c r="B1211" s="183">
        <v>18.658874192556102</v>
      </c>
      <c r="C1211" s="183">
        <v>1186.29393728223</v>
      </c>
      <c r="D1211" s="182"/>
      <c r="E1211" s="182"/>
      <c r="F1211" s="47"/>
      <c r="G1211" s="47"/>
      <c r="H1211" s="47"/>
      <c r="I1211" s="47"/>
    </row>
    <row r="1212" spans="1:9" ht="15" customHeight="1" x14ac:dyDescent="0.3">
      <c r="A1212" s="182">
        <v>49310</v>
      </c>
      <c r="B1212" s="183">
        <v>17.749205573209501</v>
      </c>
      <c r="C1212" s="183">
        <v>1045.6460446428571</v>
      </c>
      <c r="D1212" s="182"/>
      <c r="E1212" s="182"/>
      <c r="F1212" s="47"/>
      <c r="G1212" s="47"/>
      <c r="H1212" s="47"/>
      <c r="I1212" s="47"/>
    </row>
    <row r="1213" spans="1:9" ht="15" customHeight="1" x14ac:dyDescent="0.3">
      <c r="A1213" s="182">
        <v>49310</v>
      </c>
      <c r="B1213" s="183">
        <v>16.322624743677402</v>
      </c>
      <c r="C1213" s="183">
        <v>1191.7589542483661</v>
      </c>
      <c r="D1213" s="182"/>
      <c r="E1213" s="182"/>
      <c r="F1213" s="47"/>
      <c r="G1213" s="47"/>
      <c r="H1213" s="47"/>
      <c r="I1213" s="47"/>
    </row>
    <row r="1214" spans="1:9" ht="15" customHeight="1" x14ac:dyDescent="0.3">
      <c r="A1214" s="182">
        <v>49310</v>
      </c>
      <c r="B1214" s="183">
        <v>15.833300570080601</v>
      </c>
      <c r="C1214" s="183">
        <v>1185.395593406593</v>
      </c>
      <c r="D1214" s="182"/>
      <c r="E1214" s="182"/>
      <c r="F1214" s="47"/>
      <c r="G1214" s="47"/>
      <c r="H1214" s="47"/>
      <c r="I1214" s="47"/>
    </row>
    <row r="1215" spans="1:9" ht="15" customHeight="1" x14ac:dyDescent="0.3">
      <c r="A1215" s="182">
        <v>49310</v>
      </c>
      <c r="B1215" s="183">
        <v>15.3744268976057</v>
      </c>
      <c r="C1215" s="183">
        <v>1001.839141274238</v>
      </c>
      <c r="D1215" s="182"/>
      <c r="E1215" s="182"/>
      <c r="F1215" s="47"/>
      <c r="G1215" s="47"/>
      <c r="H1215" s="47"/>
      <c r="I1215" s="47"/>
    </row>
    <row r="1216" spans="1:9" ht="15" customHeight="1" x14ac:dyDescent="0.3">
      <c r="A1216" s="182">
        <v>49310</v>
      </c>
      <c r="B1216" s="183">
        <v>15.0833333333333</v>
      </c>
      <c r="C1216" s="183">
        <v>860.34807980049879</v>
      </c>
      <c r="D1216" s="182"/>
      <c r="E1216" s="182"/>
      <c r="F1216" s="47"/>
      <c r="G1216" s="47"/>
      <c r="H1216" s="47"/>
      <c r="I1216" s="47"/>
    </row>
    <row r="1217" spans="1:9" ht="15" customHeight="1" x14ac:dyDescent="0.3">
      <c r="A1217" s="182">
        <v>49200</v>
      </c>
      <c r="B1217" s="183">
        <v>26.181028240405499</v>
      </c>
      <c r="C1217" s="183">
        <v>1083.123108108108</v>
      </c>
      <c r="D1217" s="182"/>
      <c r="E1217" s="182"/>
      <c r="F1217" s="47"/>
      <c r="G1217" s="47"/>
      <c r="H1217" s="47"/>
      <c r="I1217" s="47"/>
    </row>
    <row r="1218" spans="1:9" ht="15" customHeight="1" x14ac:dyDescent="0.3">
      <c r="A1218" s="182">
        <v>49200</v>
      </c>
      <c r="B1218" s="183">
        <v>16.948995174393701</v>
      </c>
      <c r="C1218" s="183">
        <v>1061.827989679156</v>
      </c>
      <c r="D1218" s="182"/>
      <c r="E1218" s="182"/>
      <c r="F1218" s="47"/>
      <c r="G1218" s="47"/>
      <c r="H1218" s="47"/>
      <c r="I1218" s="47"/>
    </row>
    <row r="1219" spans="1:9" ht="15" customHeight="1" x14ac:dyDescent="0.3">
      <c r="A1219" s="182">
        <v>49200</v>
      </c>
      <c r="B1219" s="183">
        <v>13.2315626611655</v>
      </c>
      <c r="C1219" s="183">
        <v>804.24069892473108</v>
      </c>
      <c r="D1219" s="182"/>
      <c r="E1219" s="182"/>
      <c r="F1219" s="47"/>
      <c r="G1219" s="47"/>
      <c r="H1219" s="47"/>
      <c r="I1219" s="47"/>
    </row>
    <row r="1220" spans="1:9" ht="15" customHeight="1" x14ac:dyDescent="0.3">
      <c r="A1220" s="182">
        <v>49200</v>
      </c>
      <c r="B1220" s="183">
        <v>11.396739130434799</v>
      </c>
      <c r="C1220" s="183">
        <v>696.94971014492751</v>
      </c>
      <c r="D1220" s="182"/>
      <c r="E1220" s="182"/>
      <c r="F1220" s="47"/>
      <c r="G1220" s="47"/>
      <c r="H1220" s="47"/>
      <c r="I1220" s="47"/>
    </row>
    <row r="1221" spans="1:9" ht="15" customHeight="1" x14ac:dyDescent="0.3">
      <c r="A1221" s="182">
        <v>49200</v>
      </c>
      <c r="B1221" s="183">
        <v>8.0326894502228807</v>
      </c>
      <c r="C1221" s="183">
        <v>706.0338709677419</v>
      </c>
      <c r="D1221" s="182"/>
      <c r="E1221" s="182"/>
      <c r="F1221" s="47"/>
      <c r="G1221" s="47"/>
      <c r="H1221" s="47"/>
      <c r="I1221" s="47"/>
    </row>
    <row r="1222" spans="1:9" ht="15" customHeight="1" x14ac:dyDescent="0.3">
      <c r="A1222" s="182">
        <v>49100</v>
      </c>
      <c r="B1222" s="183">
        <v>19.811063094209199</v>
      </c>
      <c r="C1222" s="183">
        <v>1046.2730780608049</v>
      </c>
      <c r="D1222" s="182"/>
      <c r="E1222" s="182"/>
      <c r="F1222" s="47"/>
      <c r="G1222" s="47"/>
      <c r="H1222" s="47"/>
      <c r="I1222" s="47"/>
    </row>
    <row r="1223" spans="1:9" ht="15" customHeight="1" x14ac:dyDescent="0.3">
      <c r="A1223" s="182">
        <v>47990</v>
      </c>
      <c r="B1223" s="183">
        <v>17.7706422018349</v>
      </c>
      <c r="C1223" s="183">
        <v>549.70278145695363</v>
      </c>
      <c r="D1223" s="182"/>
      <c r="E1223" s="182"/>
      <c r="F1223" s="47"/>
      <c r="G1223" s="47"/>
      <c r="H1223" s="47"/>
      <c r="I1223" s="47"/>
    </row>
    <row r="1224" spans="1:9" ht="15" customHeight="1" x14ac:dyDescent="0.3">
      <c r="A1224" s="182">
        <v>47990</v>
      </c>
      <c r="B1224" s="183">
        <v>10.379084967320299</v>
      </c>
      <c r="C1224" s="183">
        <v>1219.4291139240511</v>
      </c>
      <c r="D1224" s="182"/>
      <c r="E1224" s="182"/>
      <c r="F1224" s="47"/>
      <c r="G1224" s="47"/>
      <c r="H1224" s="47"/>
      <c r="I1224" s="47"/>
    </row>
    <row r="1225" spans="1:9" ht="15" customHeight="1" x14ac:dyDescent="0.3">
      <c r="A1225" s="182">
        <v>47990</v>
      </c>
      <c r="B1225" s="183">
        <v>10.290822407628101</v>
      </c>
      <c r="C1225" s="183">
        <v>819.57787499999995</v>
      </c>
      <c r="D1225" s="182"/>
      <c r="E1225" s="182"/>
      <c r="F1225" s="47"/>
      <c r="G1225" s="47"/>
      <c r="H1225" s="47"/>
      <c r="I1225" s="47"/>
    </row>
    <row r="1226" spans="1:9" ht="15" customHeight="1" x14ac:dyDescent="0.3">
      <c r="A1226" s="182">
        <v>47910</v>
      </c>
      <c r="B1226" s="183">
        <v>19.9979057591623</v>
      </c>
      <c r="C1226" s="183">
        <v>1121.2811157024789</v>
      </c>
      <c r="D1226" s="182"/>
      <c r="E1226" s="182"/>
      <c r="F1226" s="47"/>
      <c r="G1226" s="47"/>
      <c r="H1226" s="47"/>
      <c r="I1226" s="47"/>
    </row>
    <row r="1227" spans="1:9" ht="15" customHeight="1" x14ac:dyDescent="0.3">
      <c r="A1227" s="182">
        <v>47910</v>
      </c>
      <c r="B1227" s="183">
        <v>19.550913838120099</v>
      </c>
      <c r="C1227" s="183">
        <v>651.87180000000001</v>
      </c>
      <c r="D1227" s="182"/>
      <c r="E1227" s="182"/>
      <c r="F1227" s="47"/>
      <c r="G1227" s="47"/>
      <c r="H1227" s="47"/>
      <c r="I1227" s="47"/>
    </row>
    <row r="1228" spans="1:9" ht="15" customHeight="1" x14ac:dyDescent="0.3">
      <c r="A1228" s="182">
        <v>47910</v>
      </c>
      <c r="B1228" s="183">
        <v>17.407407407407401</v>
      </c>
      <c r="C1228" s="183">
        <v>715.7244011142061</v>
      </c>
      <c r="D1228" s="182"/>
      <c r="E1228" s="182"/>
      <c r="F1228" s="47"/>
      <c r="G1228" s="47"/>
      <c r="H1228" s="47"/>
      <c r="I1228" s="47"/>
    </row>
    <row r="1229" spans="1:9" ht="15" customHeight="1" x14ac:dyDescent="0.3">
      <c r="A1229" s="182">
        <v>47910</v>
      </c>
      <c r="B1229" s="183">
        <v>12.6720919100048</v>
      </c>
      <c r="C1229" s="183">
        <v>672.49486013986018</v>
      </c>
      <c r="D1229" s="182"/>
      <c r="E1229" s="182"/>
      <c r="F1229" s="47"/>
      <c r="G1229" s="47"/>
      <c r="H1229" s="47"/>
      <c r="I1229" s="47"/>
    </row>
    <row r="1230" spans="1:9" ht="15" customHeight="1" x14ac:dyDescent="0.3">
      <c r="A1230" s="182">
        <v>47910</v>
      </c>
      <c r="B1230" s="183">
        <v>12.0563519525457</v>
      </c>
      <c r="C1230" s="183">
        <v>785.86826797385618</v>
      </c>
      <c r="D1230" s="182"/>
      <c r="E1230" s="182"/>
      <c r="F1230" s="47"/>
      <c r="G1230" s="47"/>
      <c r="H1230" s="47"/>
      <c r="I1230" s="47"/>
    </row>
    <row r="1231" spans="1:9" ht="15" customHeight="1" x14ac:dyDescent="0.3">
      <c r="A1231" s="182">
        <v>47910</v>
      </c>
      <c r="B1231" s="183">
        <v>10.121012951865501</v>
      </c>
      <c r="C1231" s="183">
        <v>718.66045977011493</v>
      </c>
      <c r="D1231" s="182"/>
      <c r="E1231" s="182"/>
      <c r="F1231" s="47"/>
      <c r="G1231" s="47"/>
      <c r="H1231" s="47"/>
      <c r="I1231" s="47"/>
    </row>
    <row r="1232" spans="1:9" ht="15" customHeight="1" x14ac:dyDescent="0.3">
      <c r="A1232" s="182">
        <v>47790</v>
      </c>
      <c r="B1232" s="183">
        <v>20.386402266289</v>
      </c>
      <c r="C1232" s="183">
        <v>860.77275119617229</v>
      </c>
      <c r="D1232" s="182"/>
      <c r="E1232" s="182"/>
      <c r="F1232" s="47"/>
      <c r="G1232" s="47"/>
      <c r="H1232" s="47"/>
      <c r="I1232" s="47"/>
    </row>
    <row r="1233" spans="1:9" ht="15" customHeight="1" x14ac:dyDescent="0.3">
      <c r="A1233" s="182">
        <v>47789</v>
      </c>
      <c r="B1233" s="183">
        <v>16.703448275862101</v>
      </c>
      <c r="C1233" s="183">
        <v>700.87911458333338</v>
      </c>
      <c r="D1233" s="182"/>
      <c r="E1233" s="182"/>
      <c r="F1233" s="47"/>
      <c r="G1233" s="47"/>
      <c r="H1233" s="47"/>
      <c r="I1233" s="47"/>
    </row>
    <row r="1234" spans="1:9" ht="15" customHeight="1" x14ac:dyDescent="0.3">
      <c r="A1234" s="182">
        <v>47789</v>
      </c>
      <c r="B1234" s="183">
        <v>11.4729596853491</v>
      </c>
      <c r="C1234" s="183">
        <v>807.69551204819288</v>
      </c>
      <c r="D1234" s="182"/>
      <c r="E1234" s="182"/>
      <c r="F1234" s="47"/>
      <c r="G1234" s="47"/>
      <c r="H1234" s="47"/>
      <c r="I1234" s="47"/>
    </row>
    <row r="1235" spans="1:9" ht="15" customHeight="1" x14ac:dyDescent="0.3">
      <c r="A1235" s="182">
        <v>47789</v>
      </c>
      <c r="B1235" s="183">
        <v>10.410501193317399</v>
      </c>
      <c r="C1235" s="183">
        <v>643.26081395348842</v>
      </c>
      <c r="D1235" s="182"/>
      <c r="E1235" s="182"/>
      <c r="F1235" s="47"/>
      <c r="G1235" s="47"/>
      <c r="H1235" s="47"/>
      <c r="I1235" s="47"/>
    </row>
    <row r="1236" spans="1:9" ht="15" customHeight="1" x14ac:dyDescent="0.3">
      <c r="A1236" s="182">
        <v>47789</v>
      </c>
      <c r="B1236" s="183">
        <v>4.4872521246458899</v>
      </c>
      <c r="C1236" s="183">
        <v>730.14748387096779</v>
      </c>
      <c r="D1236" s="182"/>
      <c r="E1236" s="182"/>
      <c r="F1236" s="47"/>
      <c r="G1236" s="47"/>
      <c r="H1236" s="47"/>
      <c r="I1236" s="47"/>
    </row>
    <row r="1237" spans="1:9" ht="15" customHeight="1" x14ac:dyDescent="0.3">
      <c r="A1237" s="182">
        <v>47789</v>
      </c>
      <c r="B1237" s="183">
        <v>2.2750146284376802</v>
      </c>
      <c r="C1237" s="183">
        <v>457.10297468354429</v>
      </c>
      <c r="D1237" s="182"/>
      <c r="E1237" s="182"/>
      <c r="F1237" s="47"/>
      <c r="G1237" s="47"/>
      <c r="H1237" s="47"/>
      <c r="I1237" s="47"/>
    </row>
    <row r="1238" spans="1:9" ht="15" customHeight="1" x14ac:dyDescent="0.3">
      <c r="A1238" s="182">
        <v>47770</v>
      </c>
      <c r="B1238" s="183">
        <v>18.476190476190499</v>
      </c>
      <c r="C1238" s="183">
        <v>906.147614678899</v>
      </c>
      <c r="D1238" s="182"/>
      <c r="E1238" s="182"/>
      <c r="F1238" s="47"/>
      <c r="G1238" s="47"/>
      <c r="H1238" s="47"/>
      <c r="I1238" s="47"/>
    </row>
    <row r="1239" spans="1:9" ht="15" customHeight="1" x14ac:dyDescent="0.3">
      <c r="A1239" s="182">
        <v>47760</v>
      </c>
      <c r="B1239" s="183">
        <v>17.408090844570602</v>
      </c>
      <c r="C1239" s="183">
        <v>1039.2100949367091</v>
      </c>
      <c r="D1239" s="182"/>
      <c r="E1239" s="182"/>
      <c r="F1239" s="47"/>
      <c r="G1239" s="47"/>
      <c r="H1239" s="47"/>
      <c r="I1239" s="47"/>
    </row>
    <row r="1240" spans="1:9" ht="15" customHeight="1" x14ac:dyDescent="0.3">
      <c r="A1240" s="182">
        <v>47760</v>
      </c>
      <c r="B1240" s="183">
        <v>16.1294337274424</v>
      </c>
      <c r="C1240" s="183">
        <v>684.86581896551718</v>
      </c>
      <c r="D1240" s="182"/>
      <c r="E1240" s="182"/>
      <c r="F1240" s="47"/>
      <c r="G1240" s="47"/>
      <c r="H1240" s="47"/>
      <c r="I1240" s="47"/>
    </row>
    <row r="1241" spans="1:9" ht="15" customHeight="1" x14ac:dyDescent="0.3">
      <c r="A1241" s="182">
        <v>47760</v>
      </c>
      <c r="B1241" s="183">
        <v>13.6982416335791</v>
      </c>
      <c r="C1241" s="183">
        <v>777.35737876802102</v>
      </c>
      <c r="D1241" s="182"/>
      <c r="E1241" s="182"/>
      <c r="F1241" s="47"/>
      <c r="G1241" s="47"/>
      <c r="H1241" s="47"/>
      <c r="I1241" s="47"/>
    </row>
    <row r="1242" spans="1:9" ht="15" customHeight="1" x14ac:dyDescent="0.3">
      <c r="A1242" s="182">
        <v>47760</v>
      </c>
      <c r="B1242" s="183">
        <v>11.2827891532928</v>
      </c>
      <c r="C1242" s="183">
        <v>1381.90535</v>
      </c>
      <c r="D1242" s="182"/>
      <c r="E1242" s="182"/>
      <c r="F1242" s="47"/>
      <c r="G1242" s="47"/>
      <c r="H1242" s="47"/>
      <c r="I1242" s="47"/>
    </row>
    <row r="1243" spans="1:9" ht="15" customHeight="1" x14ac:dyDescent="0.3">
      <c r="A1243" s="182">
        <v>47750</v>
      </c>
      <c r="B1243" s="183">
        <v>20.015722146787699</v>
      </c>
      <c r="C1243" s="183">
        <v>1004.277285963891</v>
      </c>
      <c r="D1243" s="182"/>
      <c r="E1243" s="182"/>
      <c r="F1243" s="47"/>
      <c r="G1243" s="47"/>
      <c r="H1243" s="47"/>
      <c r="I1243" s="47"/>
    </row>
    <row r="1244" spans="1:9" ht="15" customHeight="1" x14ac:dyDescent="0.3">
      <c r="A1244" s="182">
        <v>47750</v>
      </c>
      <c r="B1244" s="183">
        <v>17.2281776416539</v>
      </c>
      <c r="C1244" s="183">
        <v>1065.655596590909</v>
      </c>
      <c r="D1244" s="182"/>
      <c r="E1244" s="182"/>
      <c r="F1244" s="47"/>
      <c r="G1244" s="47"/>
      <c r="H1244" s="47"/>
      <c r="I1244" s="47"/>
    </row>
    <row r="1245" spans="1:9" ht="15" customHeight="1" x14ac:dyDescent="0.3">
      <c r="A1245" s="182">
        <v>47750</v>
      </c>
      <c r="B1245" s="183">
        <v>15.144002554368999</v>
      </c>
      <c r="C1245" s="183">
        <v>942.44091877986023</v>
      </c>
      <c r="D1245" s="182"/>
      <c r="E1245" s="182"/>
      <c r="F1245" s="47"/>
      <c r="G1245" s="47"/>
      <c r="H1245" s="47"/>
      <c r="I1245" s="47"/>
    </row>
    <row r="1246" spans="1:9" ht="15" customHeight="1" x14ac:dyDescent="0.3">
      <c r="A1246" s="182">
        <v>47750</v>
      </c>
      <c r="B1246" s="183">
        <v>11.972350230414699</v>
      </c>
      <c r="C1246" s="183">
        <v>921.86427609427608</v>
      </c>
      <c r="D1246" s="182"/>
      <c r="E1246" s="182"/>
      <c r="F1246" s="47"/>
      <c r="G1246" s="47"/>
      <c r="H1246" s="47"/>
      <c r="I1246" s="47"/>
    </row>
    <row r="1247" spans="1:9" ht="15" customHeight="1" x14ac:dyDescent="0.3">
      <c r="A1247" s="182">
        <v>47720</v>
      </c>
      <c r="B1247" s="183">
        <v>17.974822746346401</v>
      </c>
      <c r="C1247" s="183">
        <v>982.83459677419364</v>
      </c>
      <c r="D1247" s="182"/>
      <c r="E1247" s="182"/>
      <c r="F1247" s="47"/>
      <c r="G1247" s="47"/>
      <c r="H1247" s="47"/>
      <c r="I1247" s="47"/>
    </row>
    <row r="1248" spans="1:9" ht="15" customHeight="1" x14ac:dyDescent="0.3">
      <c r="A1248" s="182">
        <v>47720</v>
      </c>
      <c r="B1248" s="183">
        <v>16.9622980251347</v>
      </c>
      <c r="C1248" s="183">
        <v>702.4396078431372</v>
      </c>
      <c r="D1248" s="182"/>
      <c r="E1248" s="182"/>
      <c r="F1248" s="47"/>
      <c r="G1248" s="47"/>
      <c r="H1248" s="47"/>
      <c r="I1248" s="47"/>
    </row>
    <row r="1249" spans="1:9" ht="15" customHeight="1" x14ac:dyDescent="0.3">
      <c r="A1249" s="182">
        <v>47720</v>
      </c>
      <c r="B1249" s="183">
        <v>14.2507729302645</v>
      </c>
      <c r="C1249" s="183">
        <v>823.39423263327956</v>
      </c>
      <c r="D1249" s="182"/>
      <c r="E1249" s="182"/>
      <c r="F1249" s="47"/>
      <c r="G1249" s="47"/>
      <c r="H1249" s="47"/>
      <c r="I1249" s="47"/>
    </row>
    <row r="1250" spans="1:9" ht="15" customHeight="1" x14ac:dyDescent="0.3">
      <c r="A1250" s="182">
        <v>47720</v>
      </c>
      <c r="B1250" s="183">
        <v>11.983794733288301</v>
      </c>
      <c r="C1250" s="183">
        <v>606.81158371040715</v>
      </c>
      <c r="D1250" s="182"/>
      <c r="E1250" s="182"/>
      <c r="F1250" s="47"/>
      <c r="G1250" s="47"/>
      <c r="H1250" s="47"/>
      <c r="I1250" s="47"/>
    </row>
    <row r="1251" spans="1:9" ht="15" customHeight="1" x14ac:dyDescent="0.3">
      <c r="A1251" s="182">
        <v>47710</v>
      </c>
      <c r="B1251" s="183">
        <v>26.1523726599913</v>
      </c>
      <c r="C1251" s="183">
        <v>1126.970924369748</v>
      </c>
      <c r="D1251" s="182"/>
      <c r="E1251" s="182"/>
      <c r="F1251" s="47"/>
      <c r="G1251" s="47"/>
      <c r="H1251" s="47"/>
      <c r="I1251" s="47"/>
    </row>
    <row r="1252" spans="1:9" ht="15" customHeight="1" x14ac:dyDescent="0.3">
      <c r="A1252" s="182">
        <v>47710</v>
      </c>
      <c r="B1252" s="183">
        <v>19.0665071770335</v>
      </c>
      <c r="C1252" s="183">
        <v>969.68383720930228</v>
      </c>
      <c r="D1252" s="182"/>
      <c r="E1252" s="182"/>
      <c r="F1252" s="47"/>
      <c r="G1252" s="47"/>
      <c r="H1252" s="47"/>
      <c r="I1252" s="47"/>
    </row>
    <row r="1253" spans="1:9" ht="15" customHeight="1" x14ac:dyDescent="0.3">
      <c r="A1253" s="182">
        <v>47710</v>
      </c>
      <c r="B1253" s="183">
        <v>17.796185935637698</v>
      </c>
      <c r="C1253" s="183">
        <v>843.28242381289863</v>
      </c>
      <c r="D1253" s="182"/>
      <c r="E1253" s="182"/>
      <c r="F1253" s="47"/>
      <c r="G1253" s="47"/>
      <c r="H1253" s="47"/>
      <c r="I1253" s="47"/>
    </row>
    <row r="1254" spans="1:9" ht="15" customHeight="1" x14ac:dyDescent="0.3">
      <c r="A1254" s="182">
        <v>47710</v>
      </c>
      <c r="B1254" s="183">
        <v>17.136637066743099</v>
      </c>
      <c r="C1254" s="183">
        <v>836.71888022678957</v>
      </c>
      <c r="D1254" s="182"/>
      <c r="E1254" s="182"/>
      <c r="F1254" s="47"/>
      <c r="G1254" s="47"/>
      <c r="H1254" s="47"/>
      <c r="I1254" s="47"/>
    </row>
    <row r="1255" spans="1:9" ht="15" customHeight="1" x14ac:dyDescent="0.3">
      <c r="A1255" s="182">
        <v>47710</v>
      </c>
      <c r="B1255" s="183">
        <v>16.424528301886799</v>
      </c>
      <c r="C1255" s="183">
        <v>910.00641083521452</v>
      </c>
      <c r="D1255" s="182"/>
      <c r="E1255" s="182"/>
      <c r="F1255" s="47"/>
      <c r="G1255" s="47"/>
      <c r="H1255" s="47"/>
      <c r="I1255" s="47"/>
    </row>
    <row r="1256" spans="1:9" ht="15" customHeight="1" x14ac:dyDescent="0.3">
      <c r="A1256" s="182">
        <v>47710</v>
      </c>
      <c r="B1256" s="183">
        <v>15.5454073689673</v>
      </c>
      <c r="C1256" s="183">
        <v>734.4781086519115</v>
      </c>
      <c r="D1256" s="182"/>
      <c r="E1256" s="182"/>
      <c r="F1256" s="47"/>
      <c r="G1256" s="47"/>
      <c r="H1256" s="47"/>
      <c r="I1256" s="47"/>
    </row>
    <row r="1257" spans="1:9" ht="15" customHeight="1" x14ac:dyDescent="0.3">
      <c r="A1257" s="182">
        <v>47710</v>
      </c>
      <c r="B1257" s="183">
        <v>15.0775347912525</v>
      </c>
      <c r="C1257" s="183">
        <v>776.5749185667753</v>
      </c>
      <c r="D1257" s="182"/>
      <c r="E1257" s="182"/>
      <c r="F1257" s="47"/>
      <c r="G1257" s="47"/>
      <c r="H1257" s="47"/>
      <c r="I1257" s="47"/>
    </row>
    <row r="1258" spans="1:9" ht="15" customHeight="1" x14ac:dyDescent="0.3">
      <c r="A1258" s="182">
        <v>47710</v>
      </c>
      <c r="B1258" s="183">
        <v>14.716893203883499</v>
      </c>
      <c r="C1258" s="183">
        <v>734.75732209737828</v>
      </c>
      <c r="D1258" s="182"/>
      <c r="E1258" s="182"/>
      <c r="F1258" s="47"/>
      <c r="G1258" s="47"/>
      <c r="H1258" s="47"/>
      <c r="I1258" s="47"/>
    </row>
    <row r="1259" spans="1:9" ht="15" customHeight="1" x14ac:dyDescent="0.3">
      <c r="A1259" s="182">
        <v>47710</v>
      </c>
      <c r="B1259" s="183">
        <v>14.6403641881639</v>
      </c>
      <c r="C1259" s="183">
        <v>626.38054621848744</v>
      </c>
      <c r="D1259" s="182"/>
      <c r="E1259" s="182"/>
      <c r="F1259" s="47"/>
      <c r="G1259" s="47"/>
      <c r="H1259" s="47"/>
      <c r="I1259" s="47"/>
    </row>
    <row r="1260" spans="1:9" ht="15" customHeight="1" x14ac:dyDescent="0.3">
      <c r="A1260" s="182">
        <v>47710</v>
      </c>
      <c r="B1260" s="183">
        <v>10.8061901252763</v>
      </c>
      <c r="C1260" s="183">
        <v>964.16658536585373</v>
      </c>
      <c r="D1260" s="182"/>
      <c r="E1260" s="182"/>
      <c r="F1260" s="47"/>
      <c r="G1260" s="47"/>
      <c r="H1260" s="47"/>
      <c r="I1260" s="47"/>
    </row>
    <row r="1261" spans="1:9" ht="15" customHeight="1" x14ac:dyDescent="0.3">
      <c r="A1261" s="182">
        <v>47710</v>
      </c>
      <c r="B1261" s="183">
        <v>10.2730158730159</v>
      </c>
      <c r="C1261" s="183">
        <v>593.33136563876656</v>
      </c>
      <c r="D1261" s="182"/>
      <c r="E1261" s="182"/>
      <c r="F1261" s="47"/>
      <c r="G1261" s="47"/>
      <c r="H1261" s="47"/>
      <c r="I1261" s="47"/>
    </row>
    <row r="1262" spans="1:9" ht="15" customHeight="1" x14ac:dyDescent="0.3">
      <c r="A1262" s="182">
        <v>47710</v>
      </c>
      <c r="B1262" s="183">
        <v>9.3593947036569993</v>
      </c>
      <c r="C1262" s="183">
        <v>1156.7103703703699</v>
      </c>
      <c r="D1262" s="182"/>
      <c r="E1262" s="182"/>
      <c r="F1262" s="47"/>
      <c r="G1262" s="47"/>
      <c r="H1262" s="47"/>
      <c r="I1262" s="47"/>
    </row>
    <row r="1263" spans="1:9" ht="15" customHeight="1" x14ac:dyDescent="0.3">
      <c r="A1263" s="182">
        <v>47710</v>
      </c>
      <c r="B1263" s="183">
        <v>9.1868779948396604</v>
      </c>
      <c r="C1263" s="183">
        <v>1001.69</v>
      </c>
      <c r="D1263" s="182"/>
      <c r="E1263" s="182"/>
      <c r="F1263" s="47"/>
      <c r="G1263" s="47"/>
      <c r="H1263" s="47"/>
      <c r="I1263" s="47"/>
    </row>
    <row r="1264" spans="1:9" ht="15" customHeight="1" x14ac:dyDescent="0.3">
      <c r="A1264" s="182">
        <v>47710</v>
      </c>
      <c r="B1264" s="183">
        <v>6.8924302788844596</v>
      </c>
      <c r="C1264" s="183">
        <v>704.00507317073175</v>
      </c>
      <c r="D1264" s="182"/>
      <c r="E1264" s="182"/>
      <c r="F1264" s="47"/>
      <c r="G1264" s="47"/>
      <c r="H1264" s="47"/>
      <c r="I1264" s="47"/>
    </row>
    <row r="1265" spans="1:9" ht="15" customHeight="1" x14ac:dyDescent="0.3">
      <c r="A1265" s="182">
        <v>47710</v>
      </c>
      <c r="B1265" s="183">
        <v>6.6283108226626899</v>
      </c>
      <c r="C1265" s="183">
        <v>658.81121739130435</v>
      </c>
      <c r="D1265" s="182"/>
      <c r="E1265" s="182"/>
      <c r="F1265" s="47"/>
      <c r="G1265" s="47"/>
      <c r="H1265" s="47"/>
      <c r="I1265" s="47"/>
    </row>
    <row r="1266" spans="1:9" ht="15" customHeight="1" x14ac:dyDescent="0.3">
      <c r="A1266" s="182">
        <v>47710</v>
      </c>
      <c r="B1266" s="183">
        <v>5.9562363238511997</v>
      </c>
      <c r="C1266" s="183">
        <v>614.90177835051554</v>
      </c>
      <c r="D1266" s="182"/>
      <c r="E1266" s="182"/>
      <c r="F1266" s="47"/>
      <c r="G1266" s="47"/>
      <c r="H1266" s="47"/>
      <c r="I1266" s="47"/>
    </row>
    <row r="1267" spans="1:9" ht="15" customHeight="1" x14ac:dyDescent="0.3">
      <c r="A1267" s="182">
        <v>47710</v>
      </c>
      <c r="B1267" s="183">
        <v>4.3564356435643603</v>
      </c>
      <c r="C1267" s="183">
        <v>887.55058441558447</v>
      </c>
      <c r="D1267" s="182"/>
      <c r="E1267" s="182"/>
      <c r="F1267" s="47"/>
      <c r="G1267" s="47"/>
      <c r="H1267" s="47"/>
      <c r="I1267" s="47"/>
    </row>
    <row r="1268" spans="1:9" ht="15" customHeight="1" x14ac:dyDescent="0.3">
      <c r="A1268" s="182">
        <v>47650</v>
      </c>
      <c r="B1268" s="183">
        <v>17.0792192881745</v>
      </c>
      <c r="C1268" s="183">
        <v>974.70376181474478</v>
      </c>
      <c r="D1268" s="182"/>
      <c r="E1268" s="182"/>
      <c r="F1268" s="47"/>
      <c r="G1268" s="47"/>
      <c r="H1268" s="47"/>
      <c r="I1268" s="47"/>
    </row>
    <row r="1269" spans="1:9" ht="15" customHeight="1" x14ac:dyDescent="0.3">
      <c r="A1269" s="182">
        <v>47650</v>
      </c>
      <c r="B1269" s="183">
        <v>11.428170988086899</v>
      </c>
      <c r="C1269" s="183">
        <v>927.71431952662726</v>
      </c>
      <c r="D1269" s="182"/>
      <c r="E1269" s="182"/>
      <c r="F1269" s="47"/>
      <c r="G1269" s="47"/>
      <c r="H1269" s="47"/>
      <c r="I1269" s="47"/>
    </row>
    <row r="1270" spans="1:9" ht="15" customHeight="1" x14ac:dyDescent="0.3">
      <c r="A1270" s="182">
        <v>47640</v>
      </c>
      <c r="B1270" s="183">
        <v>11.56749672346</v>
      </c>
      <c r="C1270" s="183">
        <v>848.27171673819737</v>
      </c>
      <c r="D1270" s="182"/>
      <c r="E1270" s="182"/>
      <c r="F1270" s="47"/>
      <c r="G1270" s="47"/>
      <c r="H1270" s="47"/>
      <c r="I1270" s="47"/>
    </row>
    <row r="1271" spans="1:9" ht="15" customHeight="1" x14ac:dyDescent="0.3">
      <c r="A1271" s="182">
        <v>47640</v>
      </c>
      <c r="B1271" s="183">
        <v>8.6134969325153392</v>
      </c>
      <c r="C1271" s="183">
        <v>980.89063670411997</v>
      </c>
      <c r="D1271" s="182"/>
      <c r="E1271" s="182"/>
      <c r="F1271" s="47"/>
      <c r="G1271" s="47"/>
      <c r="H1271" s="47"/>
      <c r="I1271" s="47"/>
    </row>
    <row r="1272" spans="1:9" ht="15" customHeight="1" x14ac:dyDescent="0.3">
      <c r="A1272" s="182">
        <v>47640</v>
      </c>
      <c r="B1272" s="183">
        <v>7.5818505338078301</v>
      </c>
      <c r="C1272" s="183">
        <v>647.6182973621103</v>
      </c>
      <c r="D1272" s="182"/>
      <c r="E1272" s="182"/>
      <c r="F1272" s="47"/>
      <c r="G1272" s="47"/>
      <c r="H1272" s="47"/>
      <c r="I1272" s="47"/>
    </row>
    <row r="1273" spans="1:9" ht="15" customHeight="1" x14ac:dyDescent="0.3">
      <c r="A1273" s="182">
        <v>47620</v>
      </c>
      <c r="B1273" s="183">
        <v>11.6381709741551</v>
      </c>
      <c r="C1273" s="183">
        <v>1015.049068322981</v>
      </c>
      <c r="D1273" s="182"/>
      <c r="E1273" s="182"/>
      <c r="F1273" s="47"/>
      <c r="G1273" s="47"/>
      <c r="H1273" s="47"/>
      <c r="I1273" s="47"/>
    </row>
    <row r="1274" spans="1:9" ht="15" customHeight="1" x14ac:dyDescent="0.3">
      <c r="A1274" s="182">
        <v>47610</v>
      </c>
      <c r="B1274" s="183">
        <v>7.1821711970285298</v>
      </c>
      <c r="C1274" s="183">
        <v>787.97822535211276</v>
      </c>
      <c r="D1274" s="182"/>
      <c r="E1274" s="182"/>
      <c r="F1274" s="47"/>
      <c r="G1274" s="47"/>
      <c r="H1274" s="47"/>
      <c r="I1274" s="47"/>
    </row>
    <row r="1275" spans="1:9" ht="15" customHeight="1" x14ac:dyDescent="0.3">
      <c r="A1275" s="182">
        <v>47610</v>
      </c>
      <c r="B1275" s="183">
        <v>4.8477103301384403</v>
      </c>
      <c r="C1275" s="183">
        <v>693.4728796844181</v>
      </c>
      <c r="D1275" s="182"/>
      <c r="E1275" s="182"/>
      <c r="F1275" s="47"/>
      <c r="G1275" s="47"/>
      <c r="H1275" s="47"/>
      <c r="I1275" s="47"/>
    </row>
    <row r="1276" spans="1:9" ht="15" customHeight="1" x14ac:dyDescent="0.3">
      <c r="A1276" s="182">
        <v>47590</v>
      </c>
      <c r="B1276" s="183">
        <v>22.3091976516634</v>
      </c>
      <c r="C1276" s="183">
        <v>1013.747403508772</v>
      </c>
      <c r="D1276" s="182"/>
      <c r="E1276" s="182"/>
      <c r="F1276" s="47"/>
      <c r="G1276" s="47"/>
      <c r="H1276" s="47"/>
      <c r="I1276" s="47"/>
    </row>
    <row r="1277" spans="1:9" ht="15" customHeight="1" x14ac:dyDescent="0.3">
      <c r="A1277" s="182">
        <v>47590</v>
      </c>
      <c r="B1277" s="183">
        <v>18.722243864433199</v>
      </c>
      <c r="C1277" s="183">
        <v>803.6270260223049</v>
      </c>
      <c r="D1277" s="182"/>
      <c r="E1277" s="182"/>
      <c r="F1277" s="47"/>
      <c r="G1277" s="47"/>
      <c r="H1277" s="47"/>
      <c r="I1277" s="47"/>
    </row>
    <row r="1278" spans="1:9" ht="15" customHeight="1" x14ac:dyDescent="0.3">
      <c r="A1278" s="182">
        <v>47590</v>
      </c>
      <c r="B1278" s="183">
        <v>13.567776917118501</v>
      </c>
      <c r="C1278" s="183">
        <v>823.43043902439024</v>
      </c>
      <c r="D1278" s="182"/>
      <c r="E1278" s="182"/>
      <c r="F1278" s="47"/>
      <c r="G1278" s="47"/>
      <c r="H1278" s="47"/>
      <c r="I1278" s="47"/>
    </row>
    <row r="1279" spans="1:9" ht="15" customHeight="1" x14ac:dyDescent="0.3">
      <c r="A1279" s="182">
        <v>47590</v>
      </c>
      <c r="B1279" s="183">
        <v>12.305775764439399</v>
      </c>
      <c r="C1279" s="183">
        <v>912.6441111111111</v>
      </c>
      <c r="D1279" s="182"/>
      <c r="E1279" s="182"/>
      <c r="F1279" s="47"/>
      <c r="G1279" s="47"/>
      <c r="H1279" s="47"/>
      <c r="I1279" s="47"/>
    </row>
    <row r="1280" spans="1:9" ht="15" customHeight="1" x14ac:dyDescent="0.3">
      <c r="A1280" s="182">
        <v>47590</v>
      </c>
      <c r="B1280" s="183">
        <v>12.0613810741688</v>
      </c>
      <c r="C1280" s="183">
        <v>987.62931216931213</v>
      </c>
      <c r="D1280" s="182"/>
      <c r="E1280" s="182"/>
      <c r="F1280" s="47"/>
      <c r="G1280" s="47"/>
      <c r="H1280" s="47"/>
      <c r="I1280" s="47"/>
    </row>
    <row r="1281" spans="1:9" ht="15" customHeight="1" x14ac:dyDescent="0.3">
      <c r="A1281" s="182">
        <v>47590</v>
      </c>
      <c r="B1281" s="183">
        <v>11.0303928836175</v>
      </c>
      <c r="C1281" s="183">
        <v>752.59775417298931</v>
      </c>
      <c r="D1281" s="182"/>
      <c r="E1281" s="182"/>
      <c r="F1281" s="47"/>
      <c r="G1281" s="47"/>
      <c r="H1281" s="47"/>
      <c r="I1281" s="47"/>
    </row>
    <row r="1282" spans="1:9" ht="15" customHeight="1" x14ac:dyDescent="0.3">
      <c r="A1282" s="182">
        <v>47590</v>
      </c>
      <c r="B1282" s="183">
        <v>9.1563742934896393</v>
      </c>
      <c r="C1282" s="183">
        <v>651.65358178053827</v>
      </c>
      <c r="D1282" s="182"/>
      <c r="E1282" s="182"/>
      <c r="F1282" s="47"/>
      <c r="G1282" s="47"/>
      <c r="H1282" s="47"/>
      <c r="I1282" s="47"/>
    </row>
    <row r="1283" spans="1:9" ht="15" customHeight="1" x14ac:dyDescent="0.3">
      <c r="A1283" s="182">
        <v>47540</v>
      </c>
      <c r="B1283" s="183">
        <v>14.318559556786701</v>
      </c>
      <c r="C1283" s="183">
        <v>724.87987742594487</v>
      </c>
      <c r="D1283" s="182"/>
      <c r="E1283" s="182"/>
      <c r="F1283" s="47"/>
      <c r="G1283" s="47"/>
      <c r="H1283" s="47"/>
      <c r="I1283" s="47"/>
    </row>
    <row r="1284" spans="1:9" ht="15" customHeight="1" x14ac:dyDescent="0.3">
      <c r="A1284" s="182">
        <v>47540</v>
      </c>
      <c r="B1284" s="183">
        <v>9.0752089136490195</v>
      </c>
      <c r="C1284" s="183">
        <v>809.54517482517485</v>
      </c>
      <c r="D1284" s="182"/>
      <c r="E1284" s="182"/>
      <c r="F1284" s="47"/>
      <c r="G1284" s="47"/>
      <c r="H1284" s="47"/>
      <c r="I1284" s="47"/>
    </row>
    <row r="1285" spans="1:9" ht="15" customHeight="1" x14ac:dyDescent="0.3">
      <c r="A1285" s="182">
        <v>47540</v>
      </c>
      <c r="B1285" s="183">
        <v>8.0126236061434906</v>
      </c>
      <c r="C1285" s="183">
        <v>693.25982515131136</v>
      </c>
      <c r="D1285" s="182"/>
      <c r="E1285" s="182"/>
      <c r="F1285" s="47"/>
      <c r="G1285" s="47"/>
      <c r="H1285" s="47"/>
      <c r="I1285" s="47"/>
    </row>
    <row r="1286" spans="1:9" ht="15" customHeight="1" x14ac:dyDescent="0.3">
      <c r="A1286" s="182">
        <v>47520</v>
      </c>
      <c r="B1286" s="183">
        <v>19.733149931224201</v>
      </c>
      <c r="C1286" s="183">
        <v>1144.567361111111</v>
      </c>
      <c r="D1286" s="182"/>
      <c r="E1286" s="182"/>
      <c r="F1286" s="47"/>
      <c r="G1286" s="47"/>
      <c r="H1286" s="47"/>
      <c r="I1286" s="47"/>
    </row>
    <row r="1287" spans="1:9" ht="15" customHeight="1" x14ac:dyDescent="0.3">
      <c r="A1287" s="182">
        <v>47520</v>
      </c>
      <c r="B1287" s="183">
        <v>14.0608336462636</v>
      </c>
      <c r="C1287" s="183">
        <v>874.26058663028653</v>
      </c>
      <c r="D1287" s="182"/>
      <c r="E1287" s="182"/>
      <c r="F1287" s="47"/>
      <c r="G1287" s="47"/>
      <c r="H1287" s="47"/>
      <c r="I1287" s="47"/>
    </row>
    <row r="1288" spans="1:9" ht="15" customHeight="1" x14ac:dyDescent="0.3">
      <c r="A1288" s="182">
        <v>47520</v>
      </c>
      <c r="B1288" s="183">
        <v>11.473755964553501</v>
      </c>
      <c r="C1288" s="183">
        <v>1089.331687344913</v>
      </c>
      <c r="D1288" s="182"/>
      <c r="E1288" s="182"/>
      <c r="F1288" s="47"/>
      <c r="G1288" s="47"/>
      <c r="H1288" s="47"/>
      <c r="I1288" s="47"/>
    </row>
    <row r="1289" spans="1:9" ht="15" customHeight="1" x14ac:dyDescent="0.3">
      <c r="A1289" s="182">
        <v>47520</v>
      </c>
      <c r="B1289" s="183">
        <v>10.0630202140309</v>
      </c>
      <c r="C1289" s="183">
        <v>858.3357591623037</v>
      </c>
      <c r="D1289" s="182"/>
      <c r="E1289" s="182"/>
      <c r="F1289" s="47"/>
      <c r="G1289" s="47"/>
      <c r="H1289" s="47"/>
      <c r="I1289" s="47"/>
    </row>
    <row r="1290" spans="1:9" ht="15" customHeight="1" x14ac:dyDescent="0.3">
      <c r="A1290" s="182">
        <v>47520</v>
      </c>
      <c r="B1290" s="183">
        <v>9.8467645891226692</v>
      </c>
      <c r="C1290" s="183">
        <v>732.30809338521397</v>
      </c>
      <c r="D1290" s="182"/>
      <c r="E1290" s="182"/>
      <c r="F1290" s="47"/>
      <c r="G1290" s="47"/>
      <c r="H1290" s="47"/>
      <c r="I1290" s="47"/>
    </row>
    <row r="1291" spans="1:9" ht="15" customHeight="1" x14ac:dyDescent="0.3">
      <c r="A1291" s="182">
        <v>47420</v>
      </c>
      <c r="B1291" s="183">
        <v>12.896202531645599</v>
      </c>
      <c r="C1291" s="183">
        <v>702.86505319148944</v>
      </c>
      <c r="D1291" s="182"/>
      <c r="E1291" s="182"/>
      <c r="F1291" s="47"/>
      <c r="G1291" s="47"/>
      <c r="H1291" s="47"/>
      <c r="I1291" s="47"/>
    </row>
    <row r="1292" spans="1:9" ht="15" customHeight="1" x14ac:dyDescent="0.3">
      <c r="A1292" s="182">
        <v>47420</v>
      </c>
      <c r="B1292" s="183">
        <v>9.5488</v>
      </c>
      <c r="C1292" s="183">
        <v>846.66850427350425</v>
      </c>
      <c r="D1292" s="182"/>
      <c r="E1292" s="182"/>
      <c r="F1292" s="47"/>
      <c r="G1292" s="47"/>
      <c r="H1292" s="47"/>
      <c r="I1292" s="47"/>
    </row>
    <row r="1293" spans="1:9" ht="15" customHeight="1" x14ac:dyDescent="0.3">
      <c r="A1293" s="182">
        <v>47410</v>
      </c>
      <c r="B1293" s="183">
        <v>3.1992670636738398</v>
      </c>
      <c r="C1293" s="183">
        <v>739.37056074766349</v>
      </c>
      <c r="D1293" s="182"/>
      <c r="E1293" s="182"/>
      <c r="F1293" s="47"/>
      <c r="G1293" s="47"/>
      <c r="H1293" s="47"/>
      <c r="I1293" s="47"/>
    </row>
    <row r="1294" spans="1:9" ht="15" customHeight="1" x14ac:dyDescent="0.3">
      <c r="A1294" s="182">
        <v>47300</v>
      </c>
      <c r="B1294" s="183">
        <v>23.5504014272971</v>
      </c>
      <c r="C1294" s="183">
        <v>979.46608527131787</v>
      </c>
      <c r="D1294" s="182"/>
      <c r="E1294" s="182"/>
      <c r="F1294" s="47"/>
      <c r="G1294" s="47"/>
      <c r="H1294" s="47"/>
      <c r="I1294" s="47"/>
    </row>
    <row r="1295" spans="1:9" ht="15" customHeight="1" x14ac:dyDescent="0.3">
      <c r="A1295" s="182">
        <v>47300</v>
      </c>
      <c r="B1295" s="183">
        <v>22.6965174129353</v>
      </c>
      <c r="C1295" s="183">
        <v>786.83848484848488</v>
      </c>
      <c r="D1295" s="182"/>
      <c r="E1295" s="182"/>
      <c r="F1295" s="47"/>
      <c r="G1295" s="47"/>
      <c r="H1295" s="47"/>
      <c r="I1295" s="47"/>
    </row>
    <row r="1296" spans="1:9" ht="15" customHeight="1" x14ac:dyDescent="0.3">
      <c r="A1296" s="182">
        <v>47300</v>
      </c>
      <c r="B1296" s="183">
        <v>18.464770240700201</v>
      </c>
      <c r="C1296" s="183">
        <v>1006.642384615385</v>
      </c>
      <c r="D1296" s="182"/>
      <c r="E1296" s="182"/>
      <c r="F1296" s="47"/>
      <c r="G1296" s="47"/>
      <c r="H1296" s="47"/>
      <c r="I1296" s="47"/>
    </row>
    <row r="1297" spans="1:9" ht="15" customHeight="1" x14ac:dyDescent="0.3">
      <c r="A1297" s="182">
        <v>47300</v>
      </c>
      <c r="B1297" s="183">
        <v>7.8926174496644297</v>
      </c>
      <c r="C1297" s="183">
        <v>735.90531250000004</v>
      </c>
      <c r="D1297" s="182"/>
      <c r="E1297" s="182"/>
      <c r="F1297" s="47"/>
      <c r="G1297" s="47"/>
      <c r="H1297" s="47"/>
      <c r="I1297" s="47"/>
    </row>
    <row r="1298" spans="1:9" ht="15" customHeight="1" x14ac:dyDescent="0.3">
      <c r="A1298" s="182">
        <v>47290</v>
      </c>
      <c r="B1298" s="183">
        <v>20.4147896302592</v>
      </c>
      <c r="C1298" s="183">
        <v>826.0079710144928</v>
      </c>
      <c r="D1298" s="182"/>
      <c r="E1298" s="182"/>
      <c r="F1298" s="47"/>
      <c r="G1298" s="47"/>
      <c r="H1298" s="47"/>
      <c r="I1298" s="47"/>
    </row>
    <row r="1299" spans="1:9" ht="15" customHeight="1" x14ac:dyDescent="0.3">
      <c r="A1299" s="182">
        <v>47290</v>
      </c>
      <c r="B1299" s="183">
        <v>19.530987897551402</v>
      </c>
      <c r="C1299" s="183">
        <v>1073.271542699724</v>
      </c>
      <c r="D1299" s="182"/>
      <c r="E1299" s="182"/>
      <c r="F1299" s="47"/>
      <c r="G1299" s="47"/>
      <c r="H1299" s="47"/>
      <c r="I1299" s="47"/>
    </row>
    <row r="1300" spans="1:9" ht="15" customHeight="1" x14ac:dyDescent="0.3">
      <c r="A1300" s="182">
        <v>47290</v>
      </c>
      <c r="B1300" s="183">
        <v>12.3617810760668</v>
      </c>
      <c r="C1300" s="183">
        <v>763.69987234042549</v>
      </c>
      <c r="D1300" s="182"/>
      <c r="E1300" s="182"/>
      <c r="F1300" s="47"/>
      <c r="G1300" s="47"/>
      <c r="H1300" s="47"/>
      <c r="I1300" s="47"/>
    </row>
    <row r="1301" spans="1:9" ht="15" customHeight="1" x14ac:dyDescent="0.3">
      <c r="A1301" s="182">
        <v>47260</v>
      </c>
      <c r="B1301" s="183">
        <v>34.788461538461497</v>
      </c>
      <c r="C1301" s="183">
        <v>1741.7989285714291</v>
      </c>
      <c r="D1301" s="182"/>
      <c r="E1301" s="182"/>
      <c r="F1301" s="47"/>
      <c r="G1301" s="47"/>
      <c r="H1301" s="47"/>
      <c r="I1301" s="47"/>
    </row>
    <row r="1302" spans="1:9" ht="15" customHeight="1" x14ac:dyDescent="0.3">
      <c r="A1302" s="182">
        <v>47260</v>
      </c>
      <c r="B1302" s="183">
        <v>24.968451944240599</v>
      </c>
      <c r="C1302" s="183">
        <v>1368.6752985074629</v>
      </c>
      <c r="D1302" s="182"/>
      <c r="E1302" s="182"/>
      <c r="F1302" s="47"/>
      <c r="G1302" s="47"/>
      <c r="H1302" s="47"/>
      <c r="I1302" s="47"/>
    </row>
    <row r="1303" spans="1:9" ht="15" customHeight="1" x14ac:dyDescent="0.3">
      <c r="A1303" s="182">
        <v>47260</v>
      </c>
      <c r="B1303" s="183">
        <v>23.5027133695116</v>
      </c>
      <c r="C1303" s="183">
        <v>1657.045942028986</v>
      </c>
      <c r="D1303" s="182"/>
      <c r="E1303" s="182"/>
      <c r="F1303" s="47"/>
      <c r="G1303" s="47"/>
      <c r="H1303" s="47"/>
      <c r="I1303" s="47"/>
    </row>
    <row r="1304" spans="1:9" ht="15" customHeight="1" x14ac:dyDescent="0.3">
      <c r="A1304" s="182">
        <v>47260</v>
      </c>
      <c r="B1304" s="183">
        <v>19.977309562398698</v>
      </c>
      <c r="C1304" s="183">
        <v>793.1973958333333</v>
      </c>
      <c r="D1304" s="182"/>
      <c r="E1304" s="182"/>
      <c r="F1304" s="47"/>
      <c r="G1304" s="47"/>
      <c r="H1304" s="47"/>
      <c r="I1304" s="47"/>
    </row>
    <row r="1305" spans="1:9" ht="15" customHeight="1" x14ac:dyDescent="0.3">
      <c r="A1305" s="182">
        <v>47260</v>
      </c>
      <c r="B1305" s="183">
        <v>18.414985590778102</v>
      </c>
      <c r="C1305" s="183">
        <v>769.88114754098365</v>
      </c>
      <c r="D1305" s="182"/>
      <c r="E1305" s="182"/>
      <c r="F1305" s="47"/>
      <c r="G1305" s="47"/>
      <c r="H1305" s="47"/>
      <c r="I1305" s="47"/>
    </row>
    <row r="1306" spans="1:9" ht="15" customHeight="1" x14ac:dyDescent="0.3">
      <c r="A1306" s="182">
        <v>47260</v>
      </c>
      <c r="B1306" s="183">
        <v>17.0206022187005</v>
      </c>
      <c r="C1306" s="183">
        <v>979.3769166666666</v>
      </c>
      <c r="D1306" s="182"/>
      <c r="E1306" s="182"/>
      <c r="F1306" s="47"/>
      <c r="G1306" s="47"/>
      <c r="H1306" s="47"/>
      <c r="I1306" s="47"/>
    </row>
    <row r="1307" spans="1:9" ht="15" customHeight="1" x14ac:dyDescent="0.3">
      <c r="A1307" s="182">
        <v>47260</v>
      </c>
      <c r="B1307" s="183">
        <v>16.672309552599799</v>
      </c>
      <c r="C1307" s="183">
        <v>1268.6224999999999</v>
      </c>
      <c r="D1307" s="182"/>
      <c r="E1307" s="182"/>
      <c r="F1307" s="47"/>
      <c r="G1307" s="47"/>
      <c r="H1307" s="47"/>
      <c r="I1307" s="47"/>
    </row>
    <row r="1308" spans="1:9" ht="15" customHeight="1" x14ac:dyDescent="0.3">
      <c r="A1308" s="182">
        <v>47260</v>
      </c>
      <c r="B1308" s="183">
        <v>16.6207701283547</v>
      </c>
      <c r="C1308" s="183">
        <v>1076.543754385965</v>
      </c>
      <c r="D1308" s="182"/>
      <c r="E1308" s="182"/>
      <c r="F1308" s="47"/>
      <c r="G1308" s="47"/>
      <c r="H1308" s="47"/>
      <c r="I1308" s="47"/>
    </row>
    <row r="1309" spans="1:9" ht="15" customHeight="1" x14ac:dyDescent="0.3">
      <c r="A1309" s="182">
        <v>47220</v>
      </c>
      <c r="B1309" s="183">
        <v>14.6594594594595</v>
      </c>
      <c r="C1309" s="183">
        <v>869.86227941176469</v>
      </c>
      <c r="D1309" s="182"/>
      <c r="E1309" s="182"/>
      <c r="F1309" s="47"/>
      <c r="G1309" s="47"/>
      <c r="H1309" s="47"/>
      <c r="I1309" s="47"/>
    </row>
    <row r="1310" spans="1:9" ht="15" customHeight="1" x14ac:dyDescent="0.3">
      <c r="A1310" s="182">
        <v>47220</v>
      </c>
      <c r="B1310" s="183">
        <v>13.5947136563877</v>
      </c>
      <c r="C1310" s="183">
        <v>953.03555555555556</v>
      </c>
      <c r="D1310" s="182"/>
      <c r="E1310" s="182"/>
      <c r="F1310" s="47"/>
      <c r="G1310" s="47"/>
      <c r="H1310" s="47"/>
      <c r="I1310" s="47"/>
    </row>
    <row r="1311" spans="1:9" ht="15" customHeight="1" x14ac:dyDescent="0.3">
      <c r="A1311" s="182">
        <v>47190</v>
      </c>
      <c r="B1311" s="183">
        <v>23.816918429003</v>
      </c>
      <c r="C1311" s="183">
        <v>774.12243958573072</v>
      </c>
      <c r="D1311" s="182"/>
      <c r="E1311" s="182"/>
      <c r="F1311" s="47"/>
      <c r="G1311" s="47"/>
      <c r="H1311" s="47"/>
      <c r="I1311" s="47"/>
    </row>
    <row r="1312" spans="1:9" ht="15" customHeight="1" x14ac:dyDescent="0.3">
      <c r="A1312" s="182">
        <v>47190</v>
      </c>
      <c r="B1312" s="183">
        <v>21.960191872966899</v>
      </c>
      <c r="C1312" s="183">
        <v>773.86068237776999</v>
      </c>
      <c r="D1312" s="182"/>
      <c r="E1312" s="182"/>
      <c r="F1312" s="47"/>
      <c r="G1312" s="47"/>
      <c r="H1312" s="47"/>
      <c r="I1312" s="47"/>
    </row>
    <row r="1313" spans="1:9" ht="15" customHeight="1" x14ac:dyDescent="0.3">
      <c r="A1313" s="182">
        <v>47190</v>
      </c>
      <c r="B1313" s="183">
        <v>18.741071428571399</v>
      </c>
      <c r="C1313" s="183">
        <v>648.61185770750978</v>
      </c>
      <c r="D1313" s="182"/>
      <c r="E1313" s="182"/>
      <c r="F1313" s="47"/>
      <c r="G1313" s="47"/>
      <c r="H1313" s="47"/>
      <c r="I1313" s="47"/>
    </row>
    <row r="1314" spans="1:9" ht="15" customHeight="1" x14ac:dyDescent="0.3">
      <c r="A1314" s="182">
        <v>47190</v>
      </c>
      <c r="B1314" s="183">
        <v>13.664506603231899</v>
      </c>
      <c r="C1314" s="183">
        <v>886.47078276165348</v>
      </c>
      <c r="D1314" s="182"/>
      <c r="E1314" s="182"/>
      <c r="F1314" s="47"/>
      <c r="G1314" s="47"/>
      <c r="H1314" s="47"/>
      <c r="I1314" s="47"/>
    </row>
    <row r="1315" spans="1:9" ht="15" customHeight="1" x14ac:dyDescent="0.3">
      <c r="A1315" s="182">
        <v>47190</v>
      </c>
      <c r="B1315" s="183">
        <v>9.0182370820668698</v>
      </c>
      <c r="C1315" s="183">
        <v>661.81509915014169</v>
      </c>
      <c r="D1315" s="182"/>
      <c r="E1315" s="182"/>
      <c r="F1315" s="47"/>
      <c r="G1315" s="47"/>
      <c r="H1315" s="47"/>
      <c r="I1315" s="47"/>
    </row>
    <row r="1316" spans="1:9" ht="15" customHeight="1" x14ac:dyDescent="0.3">
      <c r="A1316" s="182">
        <v>47110</v>
      </c>
      <c r="B1316" s="183">
        <v>38.704433497536897</v>
      </c>
      <c r="C1316" s="183">
        <v>1197.7263333333331</v>
      </c>
      <c r="D1316" s="182"/>
      <c r="E1316" s="182"/>
      <c r="F1316" s="47"/>
      <c r="G1316" s="47"/>
      <c r="H1316" s="47"/>
      <c r="I1316" s="47"/>
    </row>
    <row r="1317" spans="1:9" ht="15" customHeight="1" x14ac:dyDescent="0.3">
      <c r="A1317" s="182">
        <v>47110</v>
      </c>
      <c r="B1317" s="183">
        <v>32.013176924313001</v>
      </c>
      <c r="C1317" s="183">
        <v>1071.790102523659</v>
      </c>
      <c r="D1317" s="182"/>
      <c r="E1317" s="182"/>
      <c r="F1317" s="47"/>
      <c r="G1317" s="47"/>
      <c r="H1317" s="47"/>
      <c r="I1317" s="47"/>
    </row>
    <row r="1318" spans="1:9" ht="15" customHeight="1" x14ac:dyDescent="0.3">
      <c r="A1318" s="182">
        <v>47110</v>
      </c>
      <c r="B1318" s="183">
        <v>29.964152352501898</v>
      </c>
      <c r="C1318" s="183">
        <v>1241.14253968254</v>
      </c>
      <c r="D1318" s="182"/>
      <c r="E1318" s="182"/>
      <c r="F1318" s="47"/>
      <c r="G1318" s="47"/>
      <c r="H1318" s="47"/>
      <c r="I1318" s="47"/>
    </row>
    <row r="1319" spans="1:9" ht="15" customHeight="1" x14ac:dyDescent="0.3">
      <c r="A1319" s="182">
        <v>47110</v>
      </c>
      <c r="B1319" s="183">
        <v>29.9806004618938</v>
      </c>
      <c r="C1319" s="183">
        <v>875.23469483568067</v>
      </c>
      <c r="D1319" s="182"/>
      <c r="E1319" s="182"/>
      <c r="F1319" s="47"/>
      <c r="G1319" s="47"/>
      <c r="H1319" s="47"/>
      <c r="I1319" s="47"/>
    </row>
    <row r="1320" spans="1:9" ht="15" customHeight="1" x14ac:dyDescent="0.3">
      <c r="A1320" s="182">
        <v>47110</v>
      </c>
      <c r="B1320" s="183">
        <v>28.536515513126499</v>
      </c>
      <c r="C1320" s="183">
        <v>1188.57723183391</v>
      </c>
      <c r="D1320" s="182"/>
      <c r="E1320" s="182"/>
      <c r="F1320" s="47"/>
      <c r="G1320" s="47"/>
      <c r="H1320" s="47"/>
      <c r="I1320" s="47"/>
    </row>
    <row r="1321" spans="1:9" ht="15" customHeight="1" x14ac:dyDescent="0.3">
      <c r="A1321" s="182">
        <v>47110</v>
      </c>
      <c r="B1321" s="183">
        <v>28.0804849301229</v>
      </c>
      <c r="C1321" s="183">
        <v>1105.724133114215</v>
      </c>
      <c r="D1321" s="182"/>
      <c r="E1321" s="182"/>
      <c r="F1321" s="47"/>
      <c r="G1321" s="47"/>
      <c r="H1321" s="47"/>
      <c r="I1321" s="47"/>
    </row>
    <row r="1322" spans="1:9" ht="15" customHeight="1" x14ac:dyDescent="0.3">
      <c r="A1322" s="182">
        <v>47110</v>
      </c>
      <c r="B1322" s="183">
        <v>27.885568976478101</v>
      </c>
      <c r="C1322" s="183">
        <v>926.14733188720174</v>
      </c>
      <c r="D1322" s="182"/>
      <c r="E1322" s="182"/>
      <c r="F1322" s="47"/>
      <c r="G1322" s="47"/>
      <c r="H1322" s="47"/>
      <c r="I1322" s="47"/>
    </row>
    <row r="1323" spans="1:9" ht="15" customHeight="1" x14ac:dyDescent="0.3">
      <c r="A1323" s="182">
        <v>47110</v>
      </c>
      <c r="B1323" s="183">
        <v>26.555853507603999</v>
      </c>
      <c r="C1323" s="183">
        <v>927.8490089790489</v>
      </c>
      <c r="D1323" s="182"/>
      <c r="E1323" s="182"/>
      <c r="F1323" s="47"/>
      <c r="G1323" s="47"/>
      <c r="H1323" s="47"/>
      <c r="I1323" s="47"/>
    </row>
    <row r="1324" spans="1:9" ht="15" customHeight="1" x14ac:dyDescent="0.3">
      <c r="A1324" s="182">
        <v>47110</v>
      </c>
      <c r="B1324" s="183">
        <v>25.849813432835798</v>
      </c>
      <c r="C1324" s="183">
        <v>1022.4616141429671</v>
      </c>
      <c r="D1324" s="182"/>
      <c r="E1324" s="182"/>
      <c r="F1324" s="47"/>
      <c r="G1324" s="47"/>
      <c r="H1324" s="47"/>
      <c r="I1324" s="47"/>
    </row>
    <row r="1325" spans="1:9" ht="15" customHeight="1" x14ac:dyDescent="0.3">
      <c r="A1325" s="182">
        <v>47110</v>
      </c>
      <c r="B1325" s="183">
        <v>25.728401017454601</v>
      </c>
      <c r="C1325" s="183">
        <v>942.08055346806145</v>
      </c>
      <c r="D1325" s="182"/>
      <c r="E1325" s="182"/>
      <c r="F1325" s="47"/>
      <c r="G1325" s="47"/>
      <c r="H1325" s="47"/>
      <c r="I1325" s="47"/>
    </row>
    <row r="1326" spans="1:9" ht="15" customHeight="1" x14ac:dyDescent="0.3">
      <c r="A1326" s="182">
        <v>47110</v>
      </c>
      <c r="B1326" s="183">
        <v>25.4391408114559</v>
      </c>
      <c r="C1326" s="183">
        <v>1148.9409146341461</v>
      </c>
      <c r="D1326" s="182"/>
      <c r="E1326" s="182"/>
      <c r="F1326" s="47"/>
      <c r="G1326" s="47"/>
      <c r="H1326" s="47"/>
      <c r="I1326" s="47"/>
    </row>
    <row r="1327" spans="1:9" ht="15" customHeight="1" x14ac:dyDescent="0.3">
      <c r="A1327" s="182">
        <v>47110</v>
      </c>
      <c r="B1327" s="183">
        <v>25.076484314233898</v>
      </c>
      <c r="C1327" s="183">
        <v>1147.1881621621619</v>
      </c>
      <c r="D1327" s="182"/>
      <c r="E1327" s="182"/>
      <c r="F1327" s="47"/>
      <c r="G1327" s="47"/>
      <c r="H1327" s="47"/>
      <c r="I1327" s="47"/>
    </row>
    <row r="1328" spans="1:9" ht="15" customHeight="1" x14ac:dyDescent="0.3">
      <c r="A1328" s="182">
        <v>47110</v>
      </c>
      <c r="B1328" s="183">
        <v>24.716906747536001</v>
      </c>
      <c r="C1328" s="183">
        <v>1034.5983069620249</v>
      </c>
      <c r="D1328" s="182"/>
      <c r="E1328" s="182"/>
      <c r="F1328" s="47"/>
      <c r="G1328" s="47"/>
      <c r="H1328" s="47"/>
      <c r="I1328" s="47"/>
    </row>
    <row r="1329" spans="1:9" ht="15" customHeight="1" x14ac:dyDescent="0.3">
      <c r="A1329" s="182">
        <v>47110</v>
      </c>
      <c r="B1329" s="183">
        <v>23.812782739821401</v>
      </c>
      <c r="C1329" s="183">
        <v>988.25540382571728</v>
      </c>
      <c r="D1329" s="182"/>
      <c r="E1329" s="182"/>
      <c r="F1329" s="47"/>
      <c r="G1329" s="47"/>
      <c r="H1329" s="47"/>
      <c r="I1329" s="47"/>
    </row>
    <row r="1330" spans="1:9" ht="15" customHeight="1" x14ac:dyDescent="0.3">
      <c r="A1330" s="182">
        <v>47110</v>
      </c>
      <c r="B1330" s="183">
        <v>23.444295302013401</v>
      </c>
      <c r="C1330" s="183">
        <v>876.86054545454544</v>
      </c>
      <c r="D1330" s="182"/>
      <c r="E1330" s="182"/>
      <c r="F1330" s="47"/>
      <c r="G1330" s="47"/>
      <c r="H1330" s="47"/>
      <c r="I1330" s="47"/>
    </row>
    <row r="1331" spans="1:9" ht="15" customHeight="1" x14ac:dyDescent="0.3">
      <c r="A1331" s="182">
        <v>47110</v>
      </c>
      <c r="B1331" s="183">
        <v>22.3953732912723</v>
      </c>
      <c r="C1331" s="183">
        <v>941.33059210526312</v>
      </c>
      <c r="D1331" s="182"/>
      <c r="E1331" s="182"/>
      <c r="F1331" s="47"/>
      <c r="G1331" s="47"/>
      <c r="H1331" s="47"/>
      <c r="I1331" s="47"/>
    </row>
    <row r="1332" spans="1:9" ht="15" customHeight="1" x14ac:dyDescent="0.3">
      <c r="A1332" s="182">
        <v>47110</v>
      </c>
      <c r="B1332" s="183">
        <v>22.305084745762699</v>
      </c>
      <c r="C1332" s="183">
        <v>775.48145161290313</v>
      </c>
      <c r="D1332" s="182"/>
      <c r="E1332" s="182"/>
      <c r="F1332" s="47"/>
      <c r="G1332" s="47"/>
      <c r="H1332" s="47"/>
      <c r="I1332" s="47"/>
    </row>
    <row r="1333" spans="1:9" ht="15" customHeight="1" x14ac:dyDescent="0.3">
      <c r="A1333" s="182">
        <v>47110</v>
      </c>
      <c r="B1333" s="183">
        <v>22.026740179186799</v>
      </c>
      <c r="C1333" s="183">
        <v>1087.3183948863641</v>
      </c>
      <c r="D1333" s="182"/>
      <c r="E1333" s="182"/>
      <c r="F1333" s="47"/>
      <c r="G1333" s="47"/>
      <c r="H1333" s="47"/>
      <c r="I1333" s="47"/>
    </row>
    <row r="1334" spans="1:9" ht="15" customHeight="1" x14ac:dyDescent="0.3">
      <c r="A1334" s="182">
        <v>47110</v>
      </c>
      <c r="B1334" s="183">
        <v>21.841353005281199</v>
      </c>
      <c r="C1334" s="183">
        <v>895.43950356748064</v>
      </c>
      <c r="D1334" s="182"/>
      <c r="E1334" s="182"/>
      <c r="F1334" s="47"/>
      <c r="G1334" s="47"/>
      <c r="H1334" s="47"/>
      <c r="I1334" s="47"/>
    </row>
    <row r="1335" spans="1:9" ht="15" customHeight="1" x14ac:dyDescent="0.3">
      <c r="A1335" s="182">
        <v>47110</v>
      </c>
      <c r="B1335" s="183">
        <v>21.7417879918181</v>
      </c>
      <c r="C1335" s="183">
        <v>940.87418772563171</v>
      </c>
      <c r="D1335" s="182"/>
      <c r="E1335" s="182"/>
      <c r="F1335" s="47"/>
      <c r="G1335" s="47"/>
      <c r="H1335" s="47"/>
      <c r="I1335" s="47"/>
    </row>
    <row r="1336" spans="1:9" ht="15" customHeight="1" x14ac:dyDescent="0.3">
      <c r="A1336" s="182">
        <v>47110</v>
      </c>
      <c r="B1336" s="183">
        <v>21.618535270180001</v>
      </c>
      <c r="C1336" s="183">
        <v>856.55870733841721</v>
      </c>
      <c r="D1336" s="182"/>
      <c r="E1336" s="182"/>
      <c r="F1336" s="47"/>
      <c r="G1336" s="47"/>
      <c r="H1336" s="47"/>
      <c r="I1336" s="47"/>
    </row>
    <row r="1337" spans="1:9" ht="15" customHeight="1" x14ac:dyDescent="0.3">
      <c r="A1337" s="182">
        <v>47110</v>
      </c>
      <c r="B1337" s="183">
        <v>21.532458318552699</v>
      </c>
      <c r="C1337" s="183">
        <v>1037.8391434262951</v>
      </c>
      <c r="D1337" s="182"/>
      <c r="E1337" s="182"/>
      <c r="F1337" s="47"/>
      <c r="G1337" s="47"/>
      <c r="H1337" s="47"/>
      <c r="I1337" s="47"/>
    </row>
    <row r="1338" spans="1:9" ht="15" customHeight="1" x14ac:dyDescent="0.3">
      <c r="A1338" s="182">
        <v>47110</v>
      </c>
      <c r="B1338" s="183">
        <v>20.979968203497599</v>
      </c>
      <c r="C1338" s="183">
        <v>1144.1869716088329</v>
      </c>
      <c r="D1338" s="182"/>
      <c r="E1338" s="182"/>
      <c r="F1338" s="47"/>
      <c r="G1338" s="47"/>
      <c r="H1338" s="47"/>
      <c r="I1338" s="47"/>
    </row>
    <row r="1339" spans="1:9" ht="15" customHeight="1" x14ac:dyDescent="0.3">
      <c r="A1339" s="182">
        <v>47110</v>
      </c>
      <c r="B1339" s="183">
        <v>20.581843429960099</v>
      </c>
      <c r="C1339" s="183">
        <v>851.49220370370369</v>
      </c>
      <c r="D1339" s="182"/>
      <c r="E1339" s="182"/>
      <c r="F1339" s="47"/>
      <c r="G1339" s="47"/>
      <c r="H1339" s="47"/>
      <c r="I1339" s="47"/>
    </row>
    <row r="1340" spans="1:9" ht="15" customHeight="1" x14ac:dyDescent="0.3">
      <c r="A1340" s="182">
        <v>47110</v>
      </c>
      <c r="B1340" s="183">
        <v>20.446183953033302</v>
      </c>
      <c r="C1340" s="183">
        <v>990.45831199068687</v>
      </c>
      <c r="D1340" s="182"/>
      <c r="E1340" s="182"/>
      <c r="F1340" s="47"/>
      <c r="G1340" s="47"/>
      <c r="H1340" s="47"/>
      <c r="I1340" s="47"/>
    </row>
    <row r="1341" spans="1:9" ht="15" customHeight="1" x14ac:dyDescent="0.3">
      <c r="A1341" s="182">
        <v>47110</v>
      </c>
      <c r="B1341" s="183">
        <v>19.6554418604651</v>
      </c>
      <c r="C1341" s="183">
        <v>1045.353905660377</v>
      </c>
      <c r="D1341" s="182"/>
      <c r="E1341" s="182"/>
      <c r="F1341" s="47"/>
      <c r="G1341" s="47"/>
      <c r="H1341" s="47"/>
      <c r="I1341" s="47"/>
    </row>
    <row r="1342" spans="1:9" ht="15" customHeight="1" x14ac:dyDescent="0.3">
      <c r="A1342" s="182">
        <v>47110</v>
      </c>
      <c r="B1342" s="183">
        <v>19.1668266461893</v>
      </c>
      <c r="C1342" s="183">
        <v>968.27113721804506</v>
      </c>
      <c r="D1342" s="182"/>
      <c r="E1342" s="182"/>
      <c r="F1342" s="47"/>
      <c r="G1342" s="47"/>
      <c r="H1342" s="47"/>
      <c r="I1342" s="47"/>
    </row>
    <row r="1343" spans="1:9" ht="15" customHeight="1" x14ac:dyDescent="0.3">
      <c r="A1343" s="182">
        <v>47110</v>
      </c>
      <c r="B1343" s="183">
        <v>19.002932551319599</v>
      </c>
      <c r="C1343" s="183">
        <v>1054.9435040431269</v>
      </c>
      <c r="D1343" s="182"/>
      <c r="E1343" s="182"/>
      <c r="F1343" s="47"/>
      <c r="G1343" s="47"/>
      <c r="H1343" s="47"/>
      <c r="I1343" s="47"/>
    </row>
    <row r="1344" spans="1:9" ht="15" customHeight="1" x14ac:dyDescent="0.3">
      <c r="A1344" s="182">
        <v>47110</v>
      </c>
      <c r="B1344" s="183">
        <v>18.913484021823901</v>
      </c>
      <c r="C1344" s="183">
        <v>1007.152217687075</v>
      </c>
      <c r="D1344" s="182"/>
      <c r="E1344" s="182"/>
      <c r="F1344" s="47"/>
      <c r="G1344" s="47"/>
      <c r="H1344" s="47"/>
      <c r="I1344" s="47"/>
    </row>
    <row r="1345" spans="1:9" ht="15" customHeight="1" x14ac:dyDescent="0.3">
      <c r="A1345" s="182">
        <v>47110</v>
      </c>
      <c r="B1345" s="183">
        <v>18.893109540636001</v>
      </c>
      <c r="C1345" s="183">
        <v>1045.7765343511451</v>
      </c>
      <c r="D1345" s="182"/>
      <c r="E1345" s="182"/>
      <c r="F1345" s="47"/>
      <c r="G1345" s="47"/>
      <c r="H1345" s="47"/>
      <c r="I1345" s="47"/>
    </row>
    <row r="1346" spans="1:9" ht="15" customHeight="1" x14ac:dyDescent="0.3">
      <c r="A1346" s="182">
        <v>47110</v>
      </c>
      <c r="B1346" s="183">
        <v>18.540727902946301</v>
      </c>
      <c r="C1346" s="183">
        <v>1120.31963190184</v>
      </c>
      <c r="D1346" s="182"/>
      <c r="E1346" s="182"/>
      <c r="F1346" s="47"/>
      <c r="G1346" s="47"/>
      <c r="H1346" s="47"/>
      <c r="I1346" s="47"/>
    </row>
    <row r="1347" spans="1:9" ht="15" customHeight="1" x14ac:dyDescent="0.3">
      <c r="A1347" s="182">
        <v>47110</v>
      </c>
      <c r="B1347" s="183">
        <v>18.477741032816098</v>
      </c>
      <c r="C1347" s="183">
        <v>1001.487730870712</v>
      </c>
      <c r="D1347" s="182"/>
      <c r="E1347" s="182"/>
      <c r="F1347" s="47"/>
      <c r="G1347" s="47"/>
      <c r="H1347" s="47"/>
      <c r="I1347" s="47"/>
    </row>
    <row r="1348" spans="1:9" ht="15" customHeight="1" x14ac:dyDescent="0.3">
      <c r="A1348" s="182">
        <v>47110</v>
      </c>
      <c r="B1348" s="183">
        <v>17.494520092992399</v>
      </c>
      <c r="C1348" s="183">
        <v>1138.371609620722</v>
      </c>
      <c r="D1348" s="182"/>
      <c r="E1348" s="182"/>
      <c r="F1348" s="47"/>
      <c r="G1348" s="47"/>
      <c r="H1348" s="47"/>
      <c r="I1348" s="47"/>
    </row>
    <row r="1349" spans="1:9" ht="15" customHeight="1" x14ac:dyDescent="0.3">
      <c r="A1349" s="182">
        <v>47110</v>
      </c>
      <c r="B1349" s="183">
        <v>16.678507992895199</v>
      </c>
      <c r="C1349" s="183">
        <v>1362.661683501683</v>
      </c>
      <c r="D1349" s="182"/>
      <c r="E1349" s="182"/>
      <c r="F1349" s="47"/>
      <c r="G1349" s="47"/>
      <c r="H1349" s="47"/>
      <c r="I1349" s="47"/>
    </row>
    <row r="1350" spans="1:9" ht="15" customHeight="1" x14ac:dyDescent="0.3">
      <c r="A1350" s="182">
        <v>47110</v>
      </c>
      <c r="B1350" s="183">
        <v>16.411628505273999</v>
      </c>
      <c r="C1350" s="183">
        <v>792.55633027522936</v>
      </c>
      <c r="D1350" s="182"/>
      <c r="E1350" s="182"/>
      <c r="F1350" s="47"/>
      <c r="G1350" s="47"/>
      <c r="H1350" s="47"/>
      <c r="I1350" s="47"/>
    </row>
    <row r="1351" spans="1:9" ht="15" customHeight="1" x14ac:dyDescent="0.3">
      <c r="A1351" s="182">
        <v>47110</v>
      </c>
      <c r="B1351" s="183">
        <v>16.383524645509802</v>
      </c>
      <c r="C1351" s="183">
        <v>916.34761658031084</v>
      </c>
      <c r="D1351" s="182"/>
      <c r="E1351" s="182"/>
      <c r="F1351" s="47"/>
      <c r="G1351" s="47"/>
      <c r="H1351" s="47"/>
      <c r="I1351" s="47"/>
    </row>
    <row r="1352" spans="1:9" ht="15" customHeight="1" x14ac:dyDescent="0.3">
      <c r="A1352" s="182">
        <v>47110</v>
      </c>
      <c r="B1352" s="183">
        <v>16.079543489538299</v>
      </c>
      <c r="C1352" s="183">
        <v>1054.5510869565221</v>
      </c>
      <c r="D1352" s="182"/>
      <c r="E1352" s="182"/>
      <c r="F1352" s="47"/>
      <c r="G1352" s="47"/>
      <c r="H1352" s="47"/>
      <c r="I1352" s="47"/>
    </row>
    <row r="1353" spans="1:9" ht="15" customHeight="1" x14ac:dyDescent="0.3">
      <c r="A1353" s="182">
        <v>47110</v>
      </c>
      <c r="B1353" s="183">
        <v>15.4752774974773</v>
      </c>
      <c r="C1353" s="183">
        <v>866.96057562076749</v>
      </c>
      <c r="D1353" s="182"/>
      <c r="E1353" s="182"/>
      <c r="F1353" s="47"/>
      <c r="G1353" s="47"/>
      <c r="H1353" s="47"/>
      <c r="I1353" s="47"/>
    </row>
    <row r="1354" spans="1:9" ht="15" customHeight="1" x14ac:dyDescent="0.3">
      <c r="A1354" s="182">
        <v>47110</v>
      </c>
      <c r="B1354" s="183">
        <v>14.252367258189</v>
      </c>
      <c r="C1354" s="183">
        <v>934.63746721877158</v>
      </c>
      <c r="D1354" s="182"/>
      <c r="E1354" s="182"/>
      <c r="F1354" s="47"/>
      <c r="G1354" s="47"/>
      <c r="H1354" s="47"/>
      <c r="I1354" s="47"/>
    </row>
    <row r="1355" spans="1:9" ht="15" customHeight="1" x14ac:dyDescent="0.3">
      <c r="A1355" s="182">
        <v>47110</v>
      </c>
      <c r="B1355" s="183">
        <v>11.9043570669501</v>
      </c>
      <c r="C1355" s="183">
        <v>959.68620853080574</v>
      </c>
      <c r="D1355" s="182"/>
      <c r="E1355" s="182"/>
      <c r="F1355" s="47"/>
      <c r="G1355" s="47"/>
      <c r="H1355" s="47"/>
      <c r="I1355" s="47"/>
    </row>
    <row r="1356" spans="1:9" ht="15" customHeight="1" x14ac:dyDescent="0.3">
      <c r="A1356" s="182">
        <v>47110</v>
      </c>
      <c r="B1356" s="183">
        <v>11.3912635039925</v>
      </c>
      <c r="C1356" s="183">
        <v>1181.1354950495049</v>
      </c>
      <c r="D1356" s="182"/>
      <c r="E1356" s="182"/>
      <c r="F1356" s="47"/>
      <c r="G1356" s="47"/>
      <c r="H1356" s="47"/>
      <c r="I1356" s="47"/>
    </row>
    <row r="1357" spans="1:9" ht="15" customHeight="1" x14ac:dyDescent="0.3">
      <c r="A1357" s="182">
        <v>47110</v>
      </c>
      <c r="B1357" s="183">
        <v>11.218045112782001</v>
      </c>
      <c r="C1357" s="183">
        <v>897.77371621621626</v>
      </c>
      <c r="D1357" s="182"/>
      <c r="E1357" s="182"/>
      <c r="F1357" s="47"/>
      <c r="G1357" s="47"/>
      <c r="H1357" s="47"/>
      <c r="I1357" s="47"/>
    </row>
    <row r="1358" spans="1:9" ht="15" customHeight="1" x14ac:dyDescent="0.3">
      <c r="A1358" s="182">
        <v>47110</v>
      </c>
      <c r="B1358" s="183">
        <v>10.7346405228758</v>
      </c>
      <c r="C1358" s="183">
        <v>1115.435307692308</v>
      </c>
      <c r="D1358" s="182"/>
      <c r="E1358" s="182"/>
      <c r="F1358" s="47"/>
      <c r="G1358" s="47"/>
      <c r="H1358" s="47"/>
      <c r="I1358" s="47"/>
    </row>
    <row r="1359" spans="1:9" ht="15" customHeight="1" x14ac:dyDescent="0.3">
      <c r="A1359" s="182">
        <v>46900</v>
      </c>
      <c r="B1359" s="183">
        <v>24.776739356178599</v>
      </c>
      <c r="C1359" s="183">
        <v>959.55800687285227</v>
      </c>
      <c r="D1359" s="182"/>
      <c r="E1359" s="182"/>
      <c r="F1359" s="47"/>
      <c r="G1359" s="47"/>
      <c r="H1359" s="47"/>
      <c r="I1359" s="47"/>
    </row>
    <row r="1360" spans="1:9" ht="15" customHeight="1" x14ac:dyDescent="0.3">
      <c r="A1360" s="182">
        <v>46900</v>
      </c>
      <c r="B1360" s="183">
        <v>21.563583815028899</v>
      </c>
      <c r="C1360" s="183">
        <v>1092.548448275862</v>
      </c>
      <c r="D1360" s="182"/>
      <c r="E1360" s="182"/>
      <c r="F1360" s="47"/>
      <c r="G1360" s="47"/>
      <c r="H1360" s="47"/>
      <c r="I1360" s="47"/>
    </row>
    <row r="1361" spans="1:9" ht="15" customHeight="1" x14ac:dyDescent="0.3">
      <c r="A1361" s="182">
        <v>46900</v>
      </c>
      <c r="B1361" s="183">
        <v>21.136163982430499</v>
      </c>
      <c r="C1361" s="183">
        <v>865.87230303030299</v>
      </c>
      <c r="D1361" s="182"/>
      <c r="E1361" s="182"/>
      <c r="F1361" s="47"/>
      <c r="G1361" s="47"/>
      <c r="H1361" s="47"/>
      <c r="I1361" s="47"/>
    </row>
    <row r="1362" spans="1:9" ht="15" customHeight="1" x14ac:dyDescent="0.3">
      <c r="A1362" s="182">
        <v>46900</v>
      </c>
      <c r="B1362" s="183">
        <v>20.751173708920199</v>
      </c>
      <c r="C1362" s="183">
        <v>867.7026829268292</v>
      </c>
      <c r="D1362" s="182"/>
      <c r="E1362" s="182"/>
      <c r="F1362" s="47"/>
      <c r="G1362" s="47"/>
      <c r="H1362" s="47"/>
      <c r="I1362" s="47"/>
    </row>
    <row r="1363" spans="1:9" ht="15" customHeight="1" x14ac:dyDescent="0.3">
      <c r="A1363" s="182">
        <v>46900</v>
      </c>
      <c r="B1363" s="183">
        <v>16.128881222276998</v>
      </c>
      <c r="C1363" s="183">
        <v>747.69580231848681</v>
      </c>
      <c r="D1363" s="182"/>
      <c r="E1363" s="182"/>
      <c r="F1363" s="47"/>
      <c r="G1363" s="47"/>
      <c r="H1363" s="47"/>
      <c r="I1363" s="47"/>
    </row>
    <row r="1364" spans="1:9" ht="15" customHeight="1" x14ac:dyDescent="0.3">
      <c r="A1364" s="182">
        <v>46900</v>
      </c>
      <c r="B1364" s="183">
        <v>8.5106154259607596</v>
      </c>
      <c r="C1364" s="183">
        <v>846.4784263959391</v>
      </c>
      <c r="D1364" s="182"/>
      <c r="E1364" s="182"/>
      <c r="F1364" s="47"/>
      <c r="G1364" s="47"/>
      <c r="H1364" s="47"/>
      <c r="I1364" s="47"/>
    </row>
    <row r="1365" spans="1:9" ht="15" customHeight="1" x14ac:dyDescent="0.3">
      <c r="A1365" s="182">
        <v>46900</v>
      </c>
      <c r="B1365" s="183">
        <v>7.22041763341067</v>
      </c>
      <c r="C1365" s="183">
        <v>799.00405714285705</v>
      </c>
      <c r="D1365" s="182"/>
      <c r="E1365" s="182"/>
      <c r="F1365" s="47"/>
      <c r="G1365" s="47"/>
      <c r="H1365" s="47"/>
      <c r="I1365" s="47"/>
    </row>
    <row r="1366" spans="1:9" ht="15" customHeight="1" x14ac:dyDescent="0.3">
      <c r="A1366" s="182">
        <v>46900</v>
      </c>
      <c r="B1366" s="183">
        <v>5.5524134568503198</v>
      </c>
      <c r="C1366" s="183">
        <v>675.46336633663373</v>
      </c>
      <c r="D1366" s="182"/>
      <c r="E1366" s="182"/>
      <c r="F1366" s="47"/>
      <c r="G1366" s="47"/>
      <c r="H1366" s="47"/>
      <c r="I1366" s="47"/>
    </row>
    <row r="1367" spans="1:9" ht="15" customHeight="1" x14ac:dyDescent="0.3">
      <c r="A1367" s="182">
        <v>46900</v>
      </c>
      <c r="B1367" s="183">
        <v>4.1123595505618002</v>
      </c>
      <c r="C1367" s="183">
        <v>792.23333333333323</v>
      </c>
      <c r="D1367" s="182"/>
      <c r="E1367" s="182"/>
      <c r="F1367" s="47"/>
      <c r="G1367" s="47"/>
      <c r="H1367" s="47"/>
      <c r="I1367" s="47"/>
    </row>
    <row r="1368" spans="1:9" ht="15" customHeight="1" x14ac:dyDescent="0.3">
      <c r="A1368" s="182">
        <v>46770</v>
      </c>
      <c r="B1368" s="183">
        <v>25.5815668202765</v>
      </c>
      <c r="C1368" s="183">
        <v>967.66673981191218</v>
      </c>
      <c r="D1368" s="182"/>
      <c r="E1368" s="182"/>
      <c r="F1368" s="47"/>
      <c r="G1368" s="47"/>
      <c r="H1368" s="47"/>
      <c r="I1368" s="47"/>
    </row>
    <row r="1369" spans="1:9" ht="15" customHeight="1" x14ac:dyDescent="0.3">
      <c r="A1369" s="182">
        <v>46770</v>
      </c>
      <c r="B1369" s="183">
        <v>22.1186736474695</v>
      </c>
      <c r="C1369" s="183">
        <v>1005.176575342466</v>
      </c>
      <c r="D1369" s="182"/>
      <c r="E1369" s="182"/>
      <c r="F1369" s="47"/>
      <c r="G1369" s="47"/>
      <c r="H1369" s="47"/>
      <c r="I1369" s="47"/>
    </row>
    <row r="1370" spans="1:9" ht="15" customHeight="1" x14ac:dyDescent="0.3">
      <c r="A1370" s="182">
        <v>46770</v>
      </c>
      <c r="B1370" s="183">
        <v>17.3276595744681</v>
      </c>
      <c r="C1370" s="183">
        <v>560.70506666666665</v>
      </c>
      <c r="D1370" s="182"/>
      <c r="E1370" s="182"/>
      <c r="F1370" s="47"/>
      <c r="G1370" s="47"/>
      <c r="H1370" s="47"/>
      <c r="I1370" s="47"/>
    </row>
    <row r="1371" spans="1:9" ht="15" customHeight="1" x14ac:dyDescent="0.3">
      <c r="A1371" s="182">
        <v>46760</v>
      </c>
      <c r="B1371" s="183">
        <v>12.1346979201056</v>
      </c>
      <c r="C1371" s="183">
        <v>540.81321543408365</v>
      </c>
      <c r="D1371" s="182"/>
      <c r="E1371" s="182"/>
      <c r="F1371" s="47"/>
      <c r="G1371" s="47"/>
      <c r="H1371" s="47"/>
      <c r="I1371" s="47"/>
    </row>
    <row r="1372" spans="1:9" ht="15" customHeight="1" x14ac:dyDescent="0.3">
      <c r="A1372" s="182">
        <v>46750</v>
      </c>
      <c r="B1372" s="183">
        <v>14.0567200986437</v>
      </c>
      <c r="C1372" s="183">
        <v>830.52346666666665</v>
      </c>
      <c r="D1372" s="182"/>
      <c r="E1372" s="182"/>
      <c r="F1372" s="47"/>
      <c r="G1372" s="47"/>
      <c r="H1372" s="47"/>
      <c r="I1372" s="47"/>
    </row>
    <row r="1373" spans="1:9" ht="15" customHeight="1" x14ac:dyDescent="0.3">
      <c r="A1373" s="182">
        <v>46740</v>
      </c>
      <c r="B1373" s="183">
        <v>20.174666354483701</v>
      </c>
      <c r="C1373" s="183">
        <v>1131.559607843137</v>
      </c>
      <c r="D1373" s="182"/>
      <c r="E1373" s="182"/>
      <c r="F1373" s="47"/>
      <c r="G1373" s="47"/>
      <c r="H1373" s="47"/>
      <c r="I1373" s="47"/>
    </row>
    <row r="1374" spans="1:9" ht="15" customHeight="1" x14ac:dyDescent="0.3">
      <c r="A1374" s="182">
        <v>46740</v>
      </c>
      <c r="B1374" s="183">
        <v>19.144212523719201</v>
      </c>
      <c r="C1374" s="183">
        <v>720.19824902723735</v>
      </c>
      <c r="D1374" s="182"/>
      <c r="E1374" s="182"/>
      <c r="F1374" s="47"/>
      <c r="G1374" s="47"/>
      <c r="H1374" s="47"/>
      <c r="I1374" s="47"/>
    </row>
    <row r="1375" spans="1:9" ht="15" customHeight="1" x14ac:dyDescent="0.3">
      <c r="A1375" s="182">
        <v>46740</v>
      </c>
      <c r="B1375" s="183">
        <v>15.254961832061101</v>
      </c>
      <c r="C1375" s="183">
        <v>1820.066480446927</v>
      </c>
      <c r="D1375" s="182"/>
      <c r="E1375" s="182"/>
      <c r="F1375" s="47"/>
      <c r="G1375" s="47"/>
      <c r="H1375" s="47"/>
      <c r="I1375" s="47"/>
    </row>
    <row r="1376" spans="1:9" ht="15" customHeight="1" x14ac:dyDescent="0.3">
      <c r="A1376" s="182">
        <v>46740</v>
      </c>
      <c r="B1376" s="183">
        <v>14.128046562386301</v>
      </c>
      <c r="C1376" s="183">
        <v>894.84981697171384</v>
      </c>
      <c r="D1376" s="182"/>
      <c r="E1376" s="182"/>
      <c r="F1376" s="47"/>
      <c r="G1376" s="47"/>
      <c r="H1376" s="47"/>
      <c r="I1376" s="47"/>
    </row>
    <row r="1377" spans="1:9" ht="15" customHeight="1" x14ac:dyDescent="0.3">
      <c r="A1377" s="182">
        <v>46740</v>
      </c>
      <c r="B1377" s="183">
        <v>8.5120744835612392</v>
      </c>
      <c r="C1377" s="183">
        <v>632.56537735849054</v>
      </c>
      <c r="D1377" s="182"/>
      <c r="E1377" s="182"/>
      <c r="F1377" s="47"/>
      <c r="G1377" s="47"/>
      <c r="H1377" s="47"/>
      <c r="I1377" s="47"/>
    </row>
    <row r="1378" spans="1:9" ht="15" customHeight="1" x14ac:dyDescent="0.3">
      <c r="A1378" s="182">
        <v>46740</v>
      </c>
      <c r="B1378" s="183">
        <v>7.4219393485585901</v>
      </c>
      <c r="C1378" s="183">
        <v>762.25038314176243</v>
      </c>
      <c r="D1378" s="182"/>
      <c r="E1378" s="182"/>
      <c r="F1378" s="47"/>
      <c r="G1378" s="47"/>
      <c r="H1378" s="47"/>
      <c r="I1378" s="47"/>
    </row>
    <row r="1379" spans="1:9" ht="15" customHeight="1" x14ac:dyDescent="0.3">
      <c r="A1379" s="182">
        <v>46730</v>
      </c>
      <c r="B1379" s="183">
        <v>15.278533412182099</v>
      </c>
      <c r="C1379" s="183">
        <v>688.12912500000004</v>
      </c>
      <c r="D1379" s="182"/>
      <c r="E1379" s="182"/>
      <c r="F1379" s="47"/>
      <c r="G1379" s="47"/>
      <c r="H1379" s="47"/>
      <c r="I1379" s="47"/>
    </row>
    <row r="1380" spans="1:9" ht="15" customHeight="1" x14ac:dyDescent="0.3">
      <c r="A1380" s="182">
        <v>46730</v>
      </c>
      <c r="B1380" s="183">
        <v>11.4347107438017</v>
      </c>
      <c r="C1380" s="183">
        <v>1151.894576271186</v>
      </c>
      <c r="D1380" s="182"/>
      <c r="E1380" s="182"/>
      <c r="F1380" s="47"/>
      <c r="G1380" s="47"/>
      <c r="H1380" s="47"/>
      <c r="I1380" s="47"/>
    </row>
    <row r="1381" spans="1:9" ht="15" customHeight="1" x14ac:dyDescent="0.3">
      <c r="A1381" s="182">
        <v>46730</v>
      </c>
      <c r="B1381" s="183">
        <v>10.946446961895001</v>
      </c>
      <c r="C1381" s="183">
        <v>1056.332063492064</v>
      </c>
      <c r="D1381" s="182"/>
      <c r="E1381" s="182"/>
      <c r="F1381" s="47"/>
      <c r="G1381" s="47"/>
      <c r="H1381" s="47"/>
      <c r="I1381" s="47"/>
    </row>
    <row r="1382" spans="1:9" ht="15" customHeight="1" x14ac:dyDescent="0.3">
      <c r="A1382" s="182">
        <v>46730</v>
      </c>
      <c r="B1382" s="183">
        <v>10.815734989648</v>
      </c>
      <c r="C1382" s="183">
        <v>1341.633785714286</v>
      </c>
      <c r="D1382" s="182"/>
      <c r="E1382" s="182"/>
      <c r="F1382" s="47"/>
      <c r="G1382" s="47"/>
      <c r="H1382" s="47"/>
      <c r="I1382" s="47"/>
    </row>
    <row r="1383" spans="1:9" ht="15" customHeight="1" x14ac:dyDescent="0.3">
      <c r="A1383" s="182">
        <v>46730</v>
      </c>
      <c r="B1383" s="183">
        <v>10.063608972212901</v>
      </c>
      <c r="C1383" s="183">
        <v>671.99095238095242</v>
      </c>
      <c r="D1383" s="182"/>
      <c r="E1383" s="182"/>
      <c r="F1383" s="47"/>
      <c r="G1383" s="47"/>
      <c r="H1383" s="47"/>
      <c r="I1383" s="47"/>
    </row>
    <row r="1384" spans="1:9" ht="15" customHeight="1" x14ac:dyDescent="0.3">
      <c r="A1384" s="182">
        <v>46730</v>
      </c>
      <c r="B1384" s="183">
        <v>9.24476797088262</v>
      </c>
      <c r="C1384" s="183">
        <v>823.70717868338568</v>
      </c>
      <c r="D1384" s="182"/>
      <c r="E1384" s="182"/>
      <c r="F1384" s="47"/>
      <c r="G1384" s="47"/>
      <c r="H1384" s="47"/>
      <c r="I1384" s="47"/>
    </row>
    <row r="1385" spans="1:9" ht="15" customHeight="1" x14ac:dyDescent="0.3">
      <c r="A1385" s="182">
        <v>46730</v>
      </c>
      <c r="B1385" s="183">
        <v>5.7</v>
      </c>
      <c r="C1385" s="183">
        <v>732.43140625000001</v>
      </c>
      <c r="D1385" s="182"/>
      <c r="E1385" s="182"/>
      <c r="F1385" s="47"/>
      <c r="G1385" s="47"/>
      <c r="H1385" s="47"/>
      <c r="I1385" s="47"/>
    </row>
    <row r="1386" spans="1:9" ht="15" customHeight="1" x14ac:dyDescent="0.3">
      <c r="A1386" s="182">
        <v>46730</v>
      </c>
      <c r="B1386" s="183">
        <v>2.6103169670602901</v>
      </c>
      <c r="C1386" s="183">
        <v>747.90594771241831</v>
      </c>
      <c r="D1386" s="182"/>
      <c r="E1386" s="182"/>
      <c r="F1386" s="47"/>
      <c r="G1386" s="47"/>
      <c r="H1386" s="47"/>
      <c r="I1386" s="47"/>
    </row>
    <row r="1387" spans="1:9" ht="15" customHeight="1" x14ac:dyDescent="0.3">
      <c r="A1387" s="182">
        <v>46720</v>
      </c>
      <c r="B1387" s="183">
        <v>16.268805891635999</v>
      </c>
      <c r="C1387" s="183">
        <v>893.30281540504654</v>
      </c>
      <c r="D1387" s="182"/>
      <c r="E1387" s="182"/>
      <c r="F1387" s="47"/>
      <c r="G1387" s="47"/>
      <c r="H1387" s="47"/>
      <c r="I1387" s="47"/>
    </row>
    <row r="1388" spans="1:9" ht="15" customHeight="1" x14ac:dyDescent="0.3">
      <c r="A1388" s="182">
        <v>46710</v>
      </c>
      <c r="B1388" s="183">
        <v>31.497961033076599</v>
      </c>
      <c r="C1388" s="183">
        <v>1002.227573221757</v>
      </c>
      <c r="D1388" s="182"/>
      <c r="E1388" s="182"/>
      <c r="F1388" s="47"/>
      <c r="G1388" s="47"/>
      <c r="H1388" s="47"/>
      <c r="I1388" s="47"/>
    </row>
    <row r="1389" spans="1:9" ht="15" customHeight="1" x14ac:dyDescent="0.3">
      <c r="A1389" s="182">
        <v>46690</v>
      </c>
      <c r="B1389" s="183">
        <v>13.2</v>
      </c>
      <c r="C1389" s="183">
        <v>700.42163636363637</v>
      </c>
      <c r="D1389" s="182"/>
      <c r="E1389" s="182"/>
      <c r="F1389" s="47"/>
      <c r="G1389" s="47"/>
      <c r="H1389" s="47"/>
      <c r="I1389" s="47"/>
    </row>
    <row r="1390" spans="1:9" ht="15" customHeight="1" x14ac:dyDescent="0.3">
      <c r="A1390" s="182">
        <v>46690</v>
      </c>
      <c r="B1390" s="183">
        <v>8.2697674418604592</v>
      </c>
      <c r="C1390" s="183">
        <v>483.07967741935488</v>
      </c>
      <c r="D1390" s="182"/>
      <c r="E1390" s="182"/>
      <c r="F1390" s="47"/>
      <c r="G1390" s="47"/>
      <c r="H1390" s="47"/>
      <c r="I1390" s="47"/>
    </row>
    <row r="1391" spans="1:9" ht="15" customHeight="1" x14ac:dyDescent="0.3">
      <c r="A1391" s="182">
        <v>46690</v>
      </c>
      <c r="B1391" s="183">
        <v>7.7165520888418797</v>
      </c>
      <c r="C1391" s="183">
        <v>798.80147058823525</v>
      </c>
      <c r="D1391" s="182"/>
      <c r="E1391" s="182"/>
      <c r="F1391" s="47"/>
      <c r="G1391" s="47"/>
      <c r="H1391" s="47"/>
      <c r="I1391" s="47"/>
    </row>
    <row r="1392" spans="1:9" ht="15" customHeight="1" x14ac:dyDescent="0.3">
      <c r="A1392" s="182">
        <v>46690</v>
      </c>
      <c r="B1392" s="183">
        <v>5.8371777476255096</v>
      </c>
      <c r="C1392" s="183">
        <v>553.08261146496818</v>
      </c>
      <c r="D1392" s="182"/>
      <c r="E1392" s="182"/>
      <c r="F1392" s="47"/>
      <c r="G1392" s="47"/>
      <c r="H1392" s="47"/>
      <c r="I1392" s="47"/>
    </row>
    <row r="1393" spans="1:9" ht="15" customHeight="1" x14ac:dyDescent="0.3">
      <c r="A1393" s="182">
        <v>46690</v>
      </c>
      <c r="B1393" s="183">
        <v>5.1030029060380997</v>
      </c>
      <c r="C1393" s="183">
        <v>682.80277192982464</v>
      </c>
      <c r="D1393" s="182"/>
      <c r="E1393" s="182"/>
      <c r="F1393" s="47"/>
      <c r="G1393" s="47"/>
      <c r="H1393" s="47"/>
      <c r="I1393" s="47"/>
    </row>
    <row r="1394" spans="1:9" ht="15" customHeight="1" x14ac:dyDescent="0.3">
      <c r="A1394" s="182">
        <v>46690</v>
      </c>
      <c r="B1394" s="183">
        <v>4.4962779156327501</v>
      </c>
      <c r="C1394" s="183">
        <v>846.10781818181806</v>
      </c>
      <c r="D1394" s="182"/>
      <c r="E1394" s="182"/>
      <c r="F1394" s="47"/>
      <c r="G1394" s="47"/>
      <c r="H1394" s="47"/>
      <c r="I1394" s="47"/>
    </row>
    <row r="1395" spans="1:9" ht="15" customHeight="1" x14ac:dyDescent="0.3">
      <c r="A1395" s="182">
        <v>46690</v>
      </c>
      <c r="B1395" s="183">
        <v>3.6595114729829801</v>
      </c>
      <c r="C1395" s="183">
        <v>635.06569343065689</v>
      </c>
      <c r="D1395" s="182"/>
      <c r="E1395" s="182"/>
      <c r="F1395" s="47"/>
      <c r="G1395" s="47"/>
      <c r="H1395" s="47"/>
      <c r="I1395" s="47"/>
    </row>
    <row r="1396" spans="1:9" ht="15" customHeight="1" x14ac:dyDescent="0.3">
      <c r="A1396" s="182">
        <v>46690</v>
      </c>
      <c r="B1396" s="183">
        <v>2.8071034905082701</v>
      </c>
      <c r="C1396" s="183">
        <v>495.77076433121022</v>
      </c>
      <c r="D1396" s="182"/>
      <c r="E1396" s="182"/>
      <c r="F1396" s="47"/>
      <c r="G1396" s="47"/>
      <c r="H1396" s="47"/>
      <c r="I1396" s="47"/>
    </row>
    <row r="1397" spans="1:9" ht="15" customHeight="1" x14ac:dyDescent="0.3">
      <c r="A1397" s="182">
        <v>46660</v>
      </c>
      <c r="B1397" s="183">
        <v>10.028683181225601</v>
      </c>
      <c r="C1397" s="183">
        <v>662.35464968152871</v>
      </c>
      <c r="D1397" s="182"/>
      <c r="E1397" s="182"/>
      <c r="F1397" s="47"/>
      <c r="G1397" s="47"/>
      <c r="H1397" s="47"/>
      <c r="I1397" s="47"/>
    </row>
    <row r="1398" spans="1:9" ht="15" customHeight="1" x14ac:dyDescent="0.3">
      <c r="A1398" s="182">
        <v>46630</v>
      </c>
      <c r="B1398" s="183">
        <v>9.1400329489291607</v>
      </c>
      <c r="C1398" s="183">
        <v>833.5145348837209</v>
      </c>
      <c r="D1398" s="182"/>
      <c r="E1398" s="182"/>
      <c r="F1398" s="47"/>
      <c r="G1398" s="47"/>
      <c r="H1398" s="47"/>
      <c r="I1398" s="47"/>
    </row>
    <row r="1399" spans="1:9" ht="15" customHeight="1" x14ac:dyDescent="0.3">
      <c r="A1399" s="182">
        <v>46610</v>
      </c>
      <c r="B1399" s="183">
        <v>16.363247863247899</v>
      </c>
      <c r="C1399" s="183">
        <v>767.05960159362542</v>
      </c>
      <c r="D1399" s="182"/>
      <c r="E1399" s="182"/>
      <c r="F1399" s="47"/>
      <c r="G1399" s="47"/>
      <c r="H1399" s="47"/>
      <c r="I1399" s="47"/>
    </row>
    <row r="1400" spans="1:9" ht="15" customHeight="1" x14ac:dyDescent="0.3">
      <c r="A1400" s="182">
        <v>46610</v>
      </c>
      <c r="B1400" s="183">
        <v>9.0683760683760699</v>
      </c>
      <c r="C1400" s="183">
        <v>670.32953846153839</v>
      </c>
      <c r="D1400" s="182"/>
      <c r="E1400" s="182"/>
      <c r="F1400" s="47"/>
      <c r="G1400" s="47"/>
      <c r="H1400" s="47"/>
      <c r="I1400" s="47"/>
    </row>
    <row r="1401" spans="1:9" ht="15" customHeight="1" x14ac:dyDescent="0.3">
      <c r="A1401" s="182">
        <v>46610</v>
      </c>
      <c r="B1401" s="183">
        <v>4.4864253393665203</v>
      </c>
      <c r="C1401" s="183">
        <v>705.50112903225806</v>
      </c>
      <c r="D1401" s="182"/>
      <c r="E1401" s="182"/>
      <c r="F1401" s="47"/>
      <c r="G1401" s="47"/>
      <c r="H1401" s="47"/>
      <c r="I1401" s="47"/>
    </row>
    <row r="1402" spans="1:9" ht="15" customHeight="1" x14ac:dyDescent="0.3">
      <c r="A1402" s="182">
        <v>46510</v>
      </c>
      <c r="B1402" s="183">
        <v>5.7991836734693898</v>
      </c>
      <c r="C1402" s="183">
        <v>485.02847826086958</v>
      </c>
      <c r="D1402" s="182"/>
      <c r="E1402" s="182"/>
      <c r="F1402" s="47"/>
      <c r="G1402" s="47"/>
      <c r="H1402" s="47"/>
      <c r="I1402" s="47"/>
    </row>
    <row r="1403" spans="1:9" ht="15" customHeight="1" x14ac:dyDescent="0.3">
      <c r="A1403" s="182">
        <v>46510</v>
      </c>
      <c r="B1403" s="183">
        <v>3.6418318523581701</v>
      </c>
      <c r="C1403" s="183">
        <v>895.56352201257869</v>
      </c>
      <c r="D1403" s="182"/>
      <c r="E1403" s="182"/>
      <c r="F1403" s="47"/>
      <c r="G1403" s="47"/>
      <c r="H1403" s="47"/>
      <c r="I1403" s="47"/>
    </row>
    <row r="1404" spans="1:9" ht="15" customHeight="1" x14ac:dyDescent="0.3">
      <c r="A1404" s="182">
        <v>46510</v>
      </c>
      <c r="B1404" s="183">
        <v>3.4905505341002501</v>
      </c>
      <c r="C1404" s="183">
        <v>769.92480122324162</v>
      </c>
      <c r="D1404" s="182"/>
      <c r="E1404" s="182"/>
      <c r="F1404" s="47"/>
      <c r="G1404" s="47"/>
      <c r="H1404" s="47"/>
      <c r="I1404" s="47"/>
    </row>
    <row r="1405" spans="1:9" ht="15" customHeight="1" x14ac:dyDescent="0.3">
      <c r="A1405" s="182">
        <v>46510</v>
      </c>
      <c r="B1405" s="183">
        <v>0.97577854671280295</v>
      </c>
      <c r="C1405" s="183">
        <v>1149.5456291390731</v>
      </c>
      <c r="D1405" s="182"/>
      <c r="E1405" s="182"/>
      <c r="F1405" s="47"/>
      <c r="G1405" s="47"/>
      <c r="H1405" s="47"/>
      <c r="I1405" s="47"/>
    </row>
    <row r="1406" spans="1:9" ht="15" customHeight="1" x14ac:dyDescent="0.3">
      <c r="A1406" s="182">
        <v>46490</v>
      </c>
      <c r="B1406" s="183">
        <v>30.701940035273399</v>
      </c>
      <c r="C1406" s="183">
        <v>837.41048888888895</v>
      </c>
      <c r="D1406" s="182"/>
      <c r="E1406" s="182"/>
      <c r="F1406" s="47"/>
      <c r="G1406" s="47"/>
      <c r="H1406" s="47"/>
      <c r="I1406" s="47"/>
    </row>
    <row r="1407" spans="1:9" ht="15" customHeight="1" x14ac:dyDescent="0.3">
      <c r="A1407" s="182">
        <v>46490</v>
      </c>
      <c r="B1407" s="183">
        <v>18.461754385964898</v>
      </c>
      <c r="C1407" s="183">
        <v>1046.91509009009</v>
      </c>
      <c r="D1407" s="182"/>
      <c r="E1407" s="182"/>
      <c r="F1407" s="47"/>
      <c r="G1407" s="47"/>
      <c r="H1407" s="47"/>
      <c r="I1407" s="47"/>
    </row>
    <row r="1408" spans="1:9" ht="15" customHeight="1" x14ac:dyDescent="0.3">
      <c r="A1408" s="182">
        <v>46490</v>
      </c>
      <c r="B1408" s="183">
        <v>15.3542976939203</v>
      </c>
      <c r="C1408" s="183">
        <v>1032.503884892086</v>
      </c>
      <c r="D1408" s="182"/>
      <c r="E1408" s="182"/>
      <c r="F1408" s="47"/>
      <c r="G1408" s="47"/>
      <c r="H1408" s="47"/>
      <c r="I1408" s="47"/>
    </row>
    <row r="1409" spans="1:9" ht="15" customHeight="1" x14ac:dyDescent="0.3">
      <c r="A1409" s="182">
        <v>46490</v>
      </c>
      <c r="B1409" s="183">
        <v>9.9902755267423</v>
      </c>
      <c r="C1409" s="183">
        <v>797.97816568047335</v>
      </c>
      <c r="D1409" s="182"/>
      <c r="E1409" s="182"/>
      <c r="F1409" s="47"/>
      <c r="G1409" s="47"/>
      <c r="H1409" s="47"/>
      <c r="I1409" s="47"/>
    </row>
    <row r="1410" spans="1:9" ht="15" customHeight="1" x14ac:dyDescent="0.3">
      <c r="A1410" s="182">
        <v>46490</v>
      </c>
      <c r="B1410" s="183">
        <v>8.8847290640394103</v>
      </c>
      <c r="C1410" s="183">
        <v>508.94796019900502</v>
      </c>
      <c r="D1410" s="182"/>
      <c r="E1410" s="182"/>
      <c r="F1410" s="47"/>
      <c r="G1410" s="47"/>
      <c r="H1410" s="47"/>
      <c r="I1410" s="47"/>
    </row>
    <row r="1411" spans="1:9" ht="15" customHeight="1" x14ac:dyDescent="0.3">
      <c r="A1411" s="182">
        <v>46460</v>
      </c>
      <c r="B1411" s="183">
        <v>19.281899109792299</v>
      </c>
      <c r="C1411" s="183">
        <v>1037.80322368421</v>
      </c>
      <c r="D1411" s="182"/>
      <c r="E1411" s="182"/>
      <c r="F1411" s="47"/>
      <c r="G1411" s="47"/>
      <c r="H1411" s="47"/>
      <c r="I1411" s="47"/>
    </row>
    <row r="1412" spans="1:9" ht="15" customHeight="1" x14ac:dyDescent="0.3">
      <c r="A1412" s="182">
        <v>46460</v>
      </c>
      <c r="B1412" s="183">
        <v>13.8451348367765</v>
      </c>
      <c r="C1412" s="183">
        <v>976.97518237082068</v>
      </c>
      <c r="D1412" s="182"/>
      <c r="E1412" s="182"/>
      <c r="F1412" s="47"/>
      <c r="G1412" s="47"/>
      <c r="H1412" s="47"/>
      <c r="I1412" s="47"/>
    </row>
    <row r="1413" spans="1:9" ht="15" customHeight="1" x14ac:dyDescent="0.3">
      <c r="A1413" s="182">
        <v>46460</v>
      </c>
      <c r="B1413" s="183">
        <v>13.565963532356101</v>
      </c>
      <c r="C1413" s="183">
        <v>792.75790076335886</v>
      </c>
      <c r="D1413" s="182"/>
      <c r="E1413" s="182"/>
      <c r="F1413" s="47"/>
      <c r="G1413" s="47"/>
      <c r="H1413" s="47"/>
      <c r="I1413" s="47"/>
    </row>
    <row r="1414" spans="1:9" ht="15" customHeight="1" x14ac:dyDescent="0.3">
      <c r="A1414" s="182">
        <v>46460</v>
      </c>
      <c r="B1414" s="183">
        <v>11.6244152372466</v>
      </c>
      <c r="C1414" s="183">
        <v>778.59025666337618</v>
      </c>
      <c r="D1414" s="182"/>
      <c r="E1414" s="182"/>
      <c r="F1414" s="47"/>
      <c r="G1414" s="47"/>
      <c r="H1414" s="47"/>
      <c r="I1414" s="47"/>
    </row>
    <row r="1415" spans="1:9" ht="15" customHeight="1" x14ac:dyDescent="0.3">
      <c r="A1415" s="182">
        <v>46460</v>
      </c>
      <c r="B1415" s="183">
        <v>10.464898595943801</v>
      </c>
      <c r="C1415" s="183">
        <v>696.69974137931035</v>
      </c>
      <c r="D1415" s="182"/>
      <c r="E1415" s="182"/>
      <c r="F1415" s="47"/>
      <c r="G1415" s="47"/>
      <c r="H1415" s="47"/>
      <c r="I1415" s="47"/>
    </row>
    <row r="1416" spans="1:9" ht="15" customHeight="1" x14ac:dyDescent="0.3">
      <c r="A1416" s="182">
        <v>46460</v>
      </c>
      <c r="B1416" s="183">
        <v>5.2586206896551699</v>
      </c>
      <c r="C1416" s="183">
        <v>861.91699186991877</v>
      </c>
      <c r="D1416" s="182"/>
      <c r="E1416" s="182"/>
      <c r="F1416" s="47"/>
      <c r="G1416" s="47"/>
      <c r="H1416" s="47"/>
      <c r="I1416" s="47"/>
    </row>
    <row r="1417" spans="1:9" ht="15" customHeight="1" x14ac:dyDescent="0.3">
      <c r="A1417" s="182">
        <v>46460</v>
      </c>
      <c r="B1417" s="183">
        <v>3.1709401709401699</v>
      </c>
      <c r="C1417" s="183">
        <v>1135.8271232876709</v>
      </c>
      <c r="D1417" s="182"/>
      <c r="E1417" s="182"/>
      <c r="F1417" s="47"/>
      <c r="G1417" s="47"/>
      <c r="H1417" s="47"/>
      <c r="I1417" s="47"/>
    </row>
    <row r="1418" spans="1:9" ht="15" customHeight="1" x14ac:dyDescent="0.3">
      <c r="A1418" s="182">
        <v>46460</v>
      </c>
      <c r="B1418" s="183">
        <v>1.1840942562592001</v>
      </c>
      <c r="C1418" s="183">
        <v>783.0856589147287</v>
      </c>
      <c r="D1418" s="182"/>
      <c r="E1418" s="182"/>
      <c r="F1418" s="47"/>
      <c r="G1418" s="47"/>
      <c r="H1418" s="47"/>
      <c r="I1418" s="47"/>
    </row>
    <row r="1419" spans="1:9" ht="15" customHeight="1" x14ac:dyDescent="0.3">
      <c r="A1419" s="182">
        <v>46460</v>
      </c>
      <c r="B1419" s="183">
        <v>1.1415662650602401</v>
      </c>
      <c r="C1419" s="183">
        <v>680.40450127877227</v>
      </c>
      <c r="D1419" s="182"/>
      <c r="E1419" s="182"/>
      <c r="F1419" s="47"/>
      <c r="G1419" s="47"/>
      <c r="H1419" s="47"/>
      <c r="I1419" s="47"/>
    </row>
    <row r="1420" spans="1:9" ht="15" customHeight="1" x14ac:dyDescent="0.3">
      <c r="A1420" s="182">
        <v>46460</v>
      </c>
      <c r="B1420" s="183">
        <v>1.0098619329388601</v>
      </c>
      <c r="C1420" s="183">
        <v>811.23031055900617</v>
      </c>
      <c r="D1420" s="182"/>
      <c r="E1420" s="182"/>
      <c r="F1420" s="47"/>
      <c r="G1420" s="47"/>
      <c r="H1420" s="47"/>
      <c r="I1420" s="47"/>
    </row>
    <row r="1421" spans="1:9" ht="15" customHeight="1" x14ac:dyDescent="0.3">
      <c r="A1421" s="182">
        <v>46460</v>
      </c>
      <c r="B1421" s="183">
        <v>0.68796068796068799</v>
      </c>
      <c r="C1421" s="183">
        <v>728.75362831858411</v>
      </c>
      <c r="D1421" s="182"/>
      <c r="E1421" s="182"/>
      <c r="F1421" s="47"/>
      <c r="G1421" s="47"/>
      <c r="H1421" s="47"/>
      <c r="I1421" s="47"/>
    </row>
    <row r="1422" spans="1:9" ht="15" customHeight="1" x14ac:dyDescent="0.3">
      <c r="A1422" s="182">
        <v>46450</v>
      </c>
      <c r="B1422" s="183">
        <v>22.2882882882883</v>
      </c>
      <c r="C1422" s="183">
        <v>764.17262626262618</v>
      </c>
      <c r="D1422" s="182"/>
      <c r="E1422" s="182"/>
      <c r="F1422" s="47"/>
      <c r="G1422" s="47"/>
      <c r="H1422" s="47"/>
      <c r="I1422" s="47"/>
    </row>
    <row r="1423" spans="1:9" ht="15" customHeight="1" x14ac:dyDescent="0.3">
      <c r="A1423" s="182">
        <v>46440</v>
      </c>
      <c r="B1423" s="183">
        <v>2.8715168600238501</v>
      </c>
      <c r="C1423" s="183">
        <v>921.05076537013792</v>
      </c>
      <c r="D1423" s="182"/>
      <c r="E1423" s="182"/>
      <c r="F1423" s="47"/>
      <c r="G1423" s="47"/>
      <c r="H1423" s="47"/>
      <c r="I1423" s="47"/>
    </row>
    <row r="1424" spans="1:9" ht="15" customHeight="1" x14ac:dyDescent="0.3">
      <c r="A1424" s="182">
        <v>46430</v>
      </c>
      <c r="B1424" s="183">
        <v>8.5408906882591094</v>
      </c>
      <c r="C1424" s="183">
        <v>743.15119718309859</v>
      </c>
      <c r="D1424" s="182"/>
      <c r="E1424" s="182"/>
      <c r="F1424" s="47"/>
      <c r="G1424" s="47"/>
      <c r="H1424" s="47"/>
      <c r="I1424" s="47"/>
    </row>
    <row r="1425" spans="1:9" ht="15" customHeight="1" x14ac:dyDescent="0.3">
      <c r="A1425" s="182">
        <v>46420</v>
      </c>
      <c r="B1425" s="183">
        <v>18.306394724735501</v>
      </c>
      <c r="C1425" s="183">
        <v>623.58056670602127</v>
      </c>
      <c r="D1425" s="182"/>
      <c r="E1425" s="182"/>
      <c r="F1425" s="47"/>
      <c r="G1425" s="47"/>
      <c r="H1425" s="47"/>
      <c r="I1425" s="47"/>
    </row>
    <row r="1426" spans="1:9" ht="15" customHeight="1" x14ac:dyDescent="0.3">
      <c r="A1426" s="182">
        <v>46390</v>
      </c>
      <c r="B1426" s="183">
        <v>32.9343065693431</v>
      </c>
      <c r="C1426" s="183">
        <v>939.71808219178081</v>
      </c>
      <c r="D1426" s="182"/>
      <c r="E1426" s="182"/>
      <c r="F1426" s="47"/>
      <c r="G1426" s="47"/>
      <c r="H1426" s="47"/>
      <c r="I1426" s="47"/>
    </row>
    <row r="1427" spans="1:9" ht="15" customHeight="1" x14ac:dyDescent="0.3">
      <c r="A1427" s="182">
        <v>46390</v>
      </c>
      <c r="B1427" s="183">
        <v>28.088617265087901</v>
      </c>
      <c r="C1427" s="183">
        <v>897.78318435754193</v>
      </c>
      <c r="D1427" s="182"/>
      <c r="E1427" s="182"/>
      <c r="F1427" s="47"/>
      <c r="G1427" s="47"/>
      <c r="H1427" s="47"/>
      <c r="I1427" s="47"/>
    </row>
    <row r="1428" spans="1:9" ht="15" customHeight="1" x14ac:dyDescent="0.3">
      <c r="A1428" s="182">
        <v>46390</v>
      </c>
      <c r="B1428" s="183">
        <v>25.183770883054901</v>
      </c>
      <c r="C1428" s="183">
        <v>1145.2454255319151</v>
      </c>
      <c r="D1428" s="182"/>
      <c r="E1428" s="182"/>
      <c r="F1428" s="47"/>
      <c r="G1428" s="47"/>
      <c r="H1428" s="47"/>
      <c r="I1428" s="47"/>
    </row>
    <row r="1429" spans="1:9" ht="15" customHeight="1" x14ac:dyDescent="0.3">
      <c r="A1429" s="182">
        <v>46390</v>
      </c>
      <c r="B1429" s="183">
        <v>23.551541403622</v>
      </c>
      <c r="C1429" s="183">
        <v>953.26291598694945</v>
      </c>
      <c r="D1429" s="182"/>
      <c r="E1429" s="182"/>
      <c r="F1429" s="47"/>
      <c r="G1429" s="47"/>
      <c r="H1429" s="47"/>
      <c r="I1429" s="47"/>
    </row>
    <row r="1430" spans="1:9" ht="15" customHeight="1" x14ac:dyDescent="0.3">
      <c r="A1430" s="182">
        <v>46390</v>
      </c>
      <c r="B1430" s="183">
        <v>22.8790613718412</v>
      </c>
      <c r="C1430" s="183">
        <v>950.5888235294118</v>
      </c>
      <c r="D1430" s="182"/>
      <c r="E1430" s="182"/>
      <c r="F1430" s="47"/>
      <c r="G1430" s="47"/>
      <c r="H1430" s="47"/>
      <c r="I1430" s="47"/>
    </row>
    <row r="1431" spans="1:9" ht="15" customHeight="1" x14ac:dyDescent="0.3">
      <c r="A1431" s="182">
        <v>46390</v>
      </c>
      <c r="B1431" s="183">
        <v>19.6931982633864</v>
      </c>
      <c r="C1431" s="183">
        <v>869.32422764227636</v>
      </c>
      <c r="D1431" s="182"/>
      <c r="E1431" s="182"/>
      <c r="F1431" s="47"/>
      <c r="G1431" s="47"/>
      <c r="H1431" s="47"/>
      <c r="I1431" s="47"/>
    </row>
    <row r="1432" spans="1:9" ht="15" customHeight="1" x14ac:dyDescent="0.3">
      <c r="A1432" s="182">
        <v>46390</v>
      </c>
      <c r="B1432" s="183">
        <v>18.913147410358601</v>
      </c>
      <c r="C1432" s="183">
        <v>1145.9153913043481</v>
      </c>
      <c r="D1432" s="182"/>
      <c r="E1432" s="182"/>
      <c r="F1432" s="47"/>
      <c r="G1432" s="47"/>
      <c r="H1432" s="47"/>
      <c r="I1432" s="47"/>
    </row>
    <row r="1433" spans="1:9" ht="15" customHeight="1" x14ac:dyDescent="0.3">
      <c r="A1433" s="182">
        <v>46390</v>
      </c>
      <c r="B1433" s="183">
        <v>18.541584548679499</v>
      </c>
      <c r="C1433" s="183">
        <v>940.92695652173904</v>
      </c>
      <c r="D1433" s="182"/>
      <c r="E1433" s="182"/>
      <c r="F1433" s="47"/>
      <c r="G1433" s="47"/>
      <c r="H1433" s="47"/>
      <c r="I1433" s="47"/>
    </row>
    <row r="1434" spans="1:9" ht="15" customHeight="1" x14ac:dyDescent="0.3">
      <c r="A1434" s="182">
        <v>46390</v>
      </c>
      <c r="B1434" s="183">
        <v>18.562913907284798</v>
      </c>
      <c r="C1434" s="183">
        <v>743.35913793103452</v>
      </c>
      <c r="D1434" s="182"/>
      <c r="E1434" s="182"/>
      <c r="F1434" s="47"/>
      <c r="G1434" s="47"/>
      <c r="H1434" s="47"/>
      <c r="I1434" s="47"/>
    </row>
    <row r="1435" spans="1:9" ht="15" customHeight="1" x14ac:dyDescent="0.3">
      <c r="A1435" s="182">
        <v>46390</v>
      </c>
      <c r="B1435" s="183">
        <v>18.32924987414</v>
      </c>
      <c r="C1435" s="183">
        <v>1001.3917091454269</v>
      </c>
      <c r="D1435" s="182"/>
      <c r="E1435" s="182"/>
      <c r="F1435" s="47"/>
      <c r="G1435" s="47"/>
      <c r="H1435" s="47"/>
      <c r="I1435" s="47"/>
    </row>
    <row r="1436" spans="1:9" ht="15" customHeight="1" x14ac:dyDescent="0.3">
      <c r="A1436" s="182">
        <v>46390</v>
      </c>
      <c r="B1436" s="183">
        <v>17.567796610169498</v>
      </c>
      <c r="C1436" s="183">
        <v>1415.8392307692311</v>
      </c>
      <c r="D1436" s="182"/>
      <c r="E1436" s="182"/>
      <c r="F1436" s="47"/>
      <c r="G1436" s="47"/>
      <c r="H1436" s="47"/>
      <c r="I1436" s="47"/>
    </row>
    <row r="1437" spans="1:9" ht="15" customHeight="1" x14ac:dyDescent="0.3">
      <c r="A1437" s="182">
        <v>46390</v>
      </c>
      <c r="B1437" s="183">
        <v>17.485425442291501</v>
      </c>
      <c r="C1437" s="183">
        <v>1017.726198630137</v>
      </c>
      <c r="D1437" s="182"/>
      <c r="E1437" s="182"/>
      <c r="F1437" s="47"/>
      <c r="G1437" s="47"/>
      <c r="H1437" s="47"/>
      <c r="I1437" s="47"/>
    </row>
    <row r="1438" spans="1:9" ht="15" customHeight="1" x14ac:dyDescent="0.3">
      <c r="A1438" s="182">
        <v>46390</v>
      </c>
      <c r="B1438" s="183">
        <v>12.042402826855101</v>
      </c>
      <c r="C1438" s="183">
        <v>828.78248908296939</v>
      </c>
      <c r="D1438" s="182"/>
      <c r="E1438" s="182"/>
      <c r="F1438" s="47"/>
      <c r="G1438" s="47"/>
      <c r="H1438" s="47"/>
      <c r="I1438" s="47"/>
    </row>
    <row r="1439" spans="1:9" ht="15" customHeight="1" x14ac:dyDescent="0.3">
      <c r="A1439" s="182">
        <v>46390</v>
      </c>
      <c r="B1439" s="183">
        <v>4.5</v>
      </c>
      <c r="C1439" s="183">
        <v>633.14314917127069</v>
      </c>
      <c r="D1439" s="182"/>
      <c r="E1439" s="182"/>
      <c r="F1439" s="47"/>
      <c r="G1439" s="47"/>
      <c r="H1439" s="47"/>
      <c r="I1439" s="47"/>
    </row>
    <row r="1440" spans="1:9" ht="15" customHeight="1" x14ac:dyDescent="0.3">
      <c r="A1440" s="182">
        <v>46380</v>
      </c>
      <c r="B1440" s="183">
        <v>20.453423922760599</v>
      </c>
      <c r="C1440" s="183">
        <v>918.86736936936938</v>
      </c>
      <c r="D1440" s="182"/>
      <c r="E1440" s="182"/>
      <c r="F1440" s="47"/>
      <c r="G1440" s="47"/>
      <c r="H1440" s="47"/>
      <c r="I1440" s="47"/>
    </row>
    <row r="1441" spans="1:9" ht="15" customHeight="1" x14ac:dyDescent="0.3">
      <c r="A1441" s="182">
        <v>46370</v>
      </c>
      <c r="B1441" s="183">
        <v>15.15841995842</v>
      </c>
      <c r="C1441" s="183">
        <v>913.52577075098827</v>
      </c>
      <c r="D1441" s="182"/>
      <c r="E1441" s="182"/>
      <c r="F1441" s="47"/>
      <c r="G1441" s="47"/>
      <c r="H1441" s="47"/>
      <c r="I1441" s="47"/>
    </row>
    <row r="1442" spans="1:9" ht="15" customHeight="1" x14ac:dyDescent="0.3">
      <c r="A1442" s="182">
        <v>46350</v>
      </c>
      <c r="B1442" s="183">
        <v>9.1201256215650304</v>
      </c>
      <c r="C1442" s="183">
        <v>991.99777173913037</v>
      </c>
      <c r="D1442" s="182"/>
      <c r="E1442" s="182"/>
      <c r="F1442" s="47"/>
      <c r="G1442" s="47"/>
      <c r="H1442" s="47"/>
      <c r="I1442" s="47"/>
    </row>
    <row r="1443" spans="1:9" ht="15" customHeight="1" x14ac:dyDescent="0.3">
      <c r="A1443" s="182">
        <v>46350</v>
      </c>
      <c r="B1443" s="183">
        <v>2.2648401826483999</v>
      </c>
      <c r="C1443" s="183">
        <v>799.28103448275863</v>
      </c>
      <c r="D1443" s="182"/>
      <c r="E1443" s="182"/>
      <c r="F1443" s="47"/>
      <c r="G1443" s="47"/>
      <c r="H1443" s="47"/>
      <c r="I1443" s="47"/>
    </row>
    <row r="1444" spans="1:9" ht="15" customHeight="1" x14ac:dyDescent="0.3">
      <c r="A1444" s="182">
        <v>46340</v>
      </c>
      <c r="B1444" s="183">
        <v>15.9286733238231</v>
      </c>
      <c r="C1444" s="183">
        <v>999.4897260273973</v>
      </c>
      <c r="D1444" s="182"/>
      <c r="E1444" s="182"/>
      <c r="F1444" s="47"/>
      <c r="G1444" s="47"/>
      <c r="H1444" s="47"/>
      <c r="I1444" s="47"/>
    </row>
    <row r="1445" spans="1:9" ht="15" customHeight="1" x14ac:dyDescent="0.3">
      <c r="A1445" s="182">
        <v>46340</v>
      </c>
      <c r="B1445" s="183">
        <v>9.6169895678092399</v>
      </c>
      <c r="C1445" s="183">
        <v>700.74177358490567</v>
      </c>
      <c r="D1445" s="182"/>
      <c r="E1445" s="182"/>
      <c r="F1445" s="47"/>
      <c r="G1445" s="47"/>
      <c r="H1445" s="47"/>
      <c r="I1445" s="47"/>
    </row>
    <row r="1446" spans="1:9" ht="15" customHeight="1" x14ac:dyDescent="0.3">
      <c r="A1446" s="182">
        <v>46340</v>
      </c>
      <c r="B1446" s="183">
        <v>8.0809490579204493</v>
      </c>
      <c r="C1446" s="183">
        <v>750.8616993464052</v>
      </c>
      <c r="D1446" s="182"/>
      <c r="E1446" s="182"/>
      <c r="F1446" s="47"/>
      <c r="G1446" s="47"/>
      <c r="H1446" s="47"/>
      <c r="I1446" s="47"/>
    </row>
    <row r="1447" spans="1:9" ht="15" customHeight="1" x14ac:dyDescent="0.3">
      <c r="A1447" s="182">
        <v>46340</v>
      </c>
      <c r="B1447" s="183">
        <v>6.3091482649842296</v>
      </c>
      <c r="C1447" s="183">
        <v>666.7439393939394</v>
      </c>
      <c r="D1447" s="182"/>
      <c r="E1447" s="182"/>
      <c r="F1447" s="47"/>
      <c r="G1447" s="47"/>
      <c r="H1447" s="47"/>
      <c r="I1447" s="47"/>
    </row>
    <row r="1448" spans="1:9" ht="15" customHeight="1" x14ac:dyDescent="0.3">
      <c r="A1448" s="182">
        <v>46310</v>
      </c>
      <c r="B1448" s="183">
        <v>28.432392817882</v>
      </c>
      <c r="C1448" s="183">
        <v>689.21395833333327</v>
      </c>
      <c r="D1448" s="182"/>
      <c r="E1448" s="182"/>
      <c r="F1448" s="47"/>
      <c r="G1448" s="47"/>
      <c r="H1448" s="47"/>
      <c r="I1448" s="47"/>
    </row>
    <row r="1449" spans="1:9" ht="15" customHeight="1" x14ac:dyDescent="0.3">
      <c r="A1449" s="182">
        <v>46310</v>
      </c>
      <c r="B1449" s="183">
        <v>23.825954198473301</v>
      </c>
      <c r="C1449" s="183">
        <v>783.56121546961333</v>
      </c>
      <c r="D1449" s="182"/>
      <c r="E1449" s="182"/>
      <c r="F1449" s="47"/>
      <c r="G1449" s="47"/>
      <c r="H1449" s="47"/>
      <c r="I1449" s="47"/>
    </row>
    <row r="1450" spans="1:9" ht="15" customHeight="1" x14ac:dyDescent="0.3">
      <c r="A1450" s="182">
        <v>46310</v>
      </c>
      <c r="B1450" s="183">
        <v>17.196788891299601</v>
      </c>
      <c r="C1450" s="183">
        <v>635.12986688851913</v>
      </c>
      <c r="D1450" s="182"/>
      <c r="E1450" s="182"/>
      <c r="F1450" s="47"/>
      <c r="G1450" s="47"/>
      <c r="H1450" s="47"/>
      <c r="I1450" s="47"/>
    </row>
    <row r="1451" spans="1:9" ht="15" customHeight="1" x14ac:dyDescent="0.3">
      <c r="A1451" s="182">
        <v>46310</v>
      </c>
      <c r="B1451" s="183">
        <v>15.5731132075472</v>
      </c>
      <c r="C1451" s="183">
        <v>524.41341772151895</v>
      </c>
      <c r="D1451" s="182"/>
      <c r="E1451" s="182"/>
      <c r="F1451" s="47"/>
      <c r="G1451" s="47"/>
      <c r="H1451" s="47"/>
      <c r="I1451" s="47"/>
    </row>
    <row r="1452" spans="1:9" ht="15" customHeight="1" x14ac:dyDescent="0.3">
      <c r="A1452" s="182">
        <v>46310</v>
      </c>
      <c r="B1452" s="183">
        <v>7.2948557089084103</v>
      </c>
      <c r="C1452" s="183">
        <v>580.86970930232553</v>
      </c>
      <c r="D1452" s="182"/>
      <c r="E1452" s="182"/>
      <c r="F1452" s="47"/>
      <c r="G1452" s="47"/>
      <c r="H1452" s="47"/>
      <c r="I1452" s="47"/>
    </row>
    <row r="1453" spans="1:9" ht="15" customHeight="1" x14ac:dyDescent="0.3">
      <c r="A1453" s="182">
        <v>46210</v>
      </c>
      <c r="B1453" s="183">
        <v>19.093333333333302</v>
      </c>
      <c r="C1453" s="183">
        <v>1087.681527777778</v>
      </c>
      <c r="D1453" s="182"/>
      <c r="E1453" s="182"/>
      <c r="F1453" s="47"/>
      <c r="G1453" s="47"/>
      <c r="H1453" s="47"/>
      <c r="I1453" s="47"/>
    </row>
    <row r="1454" spans="1:9" ht="15" customHeight="1" x14ac:dyDescent="0.3">
      <c r="A1454" s="182">
        <v>46210</v>
      </c>
      <c r="B1454" s="183">
        <v>13.352192362093399</v>
      </c>
      <c r="C1454" s="183">
        <v>689.6804736842106</v>
      </c>
      <c r="D1454" s="182"/>
      <c r="E1454" s="182"/>
      <c r="F1454" s="47"/>
      <c r="G1454" s="47"/>
      <c r="H1454" s="47"/>
      <c r="I1454" s="47"/>
    </row>
    <row r="1455" spans="1:9" ht="15" customHeight="1" x14ac:dyDescent="0.3">
      <c r="A1455" s="182">
        <v>46210</v>
      </c>
      <c r="B1455" s="183">
        <v>10.0924369747899</v>
      </c>
      <c r="C1455" s="183">
        <v>738.15244094488185</v>
      </c>
      <c r="D1455" s="182"/>
      <c r="E1455" s="182"/>
      <c r="F1455" s="47"/>
      <c r="G1455" s="47"/>
      <c r="H1455" s="47"/>
      <c r="I1455" s="47"/>
    </row>
    <row r="1456" spans="1:9" ht="15" customHeight="1" x14ac:dyDescent="0.3">
      <c r="A1456" s="182">
        <v>46210</v>
      </c>
      <c r="B1456" s="183">
        <v>7.2263056092843296</v>
      </c>
      <c r="C1456" s="183">
        <v>810.42145833333336</v>
      </c>
      <c r="D1456" s="182"/>
      <c r="E1456" s="182"/>
      <c r="F1456" s="47"/>
      <c r="G1456" s="47"/>
      <c r="H1456" s="47"/>
      <c r="I1456" s="47"/>
    </row>
    <row r="1457" spans="1:9" ht="15" customHeight="1" x14ac:dyDescent="0.3">
      <c r="A1457" s="182">
        <v>46190</v>
      </c>
      <c r="B1457" s="183">
        <v>9.0823529411764703</v>
      </c>
      <c r="C1457" s="183">
        <v>620.43191666666667</v>
      </c>
      <c r="D1457" s="182"/>
      <c r="E1457" s="182"/>
      <c r="F1457" s="47"/>
      <c r="G1457" s="47"/>
      <c r="H1457" s="47"/>
      <c r="I1457" s="47"/>
    </row>
    <row r="1458" spans="1:9" ht="15" customHeight="1" x14ac:dyDescent="0.3">
      <c r="A1458" s="182">
        <v>46190</v>
      </c>
      <c r="B1458" s="183">
        <v>6.1259259259259302</v>
      </c>
      <c r="C1458" s="183">
        <v>664.71497297297299</v>
      </c>
      <c r="D1458" s="182"/>
      <c r="E1458" s="182"/>
      <c r="F1458" s="47"/>
      <c r="G1458" s="47"/>
      <c r="H1458" s="47"/>
      <c r="I1458" s="47"/>
    </row>
    <row r="1459" spans="1:9" ht="15" customHeight="1" x14ac:dyDescent="0.3">
      <c r="A1459" s="182">
        <v>46180</v>
      </c>
      <c r="B1459" s="183">
        <v>22.725000000000001</v>
      </c>
      <c r="C1459" s="183">
        <v>1055.4343846153849</v>
      </c>
      <c r="D1459" s="182"/>
      <c r="E1459" s="182"/>
      <c r="F1459" s="47"/>
      <c r="G1459" s="47"/>
      <c r="H1459" s="47"/>
      <c r="I1459" s="47"/>
    </row>
    <row r="1460" spans="1:9" ht="15" customHeight="1" x14ac:dyDescent="0.3">
      <c r="A1460" s="182">
        <v>45320</v>
      </c>
      <c r="B1460" s="183">
        <v>16.4742589703588</v>
      </c>
      <c r="C1460" s="183">
        <v>739.48176923076926</v>
      </c>
      <c r="D1460" s="182"/>
      <c r="E1460" s="182"/>
      <c r="F1460" s="47"/>
      <c r="G1460" s="47"/>
      <c r="H1460" s="47"/>
      <c r="I1460" s="47"/>
    </row>
    <row r="1461" spans="1:9" ht="15" customHeight="1" x14ac:dyDescent="0.3">
      <c r="A1461" s="182">
        <v>45320</v>
      </c>
      <c r="B1461" s="183">
        <v>11.137931034482801</v>
      </c>
      <c r="C1461" s="183">
        <v>834.19166666666661</v>
      </c>
      <c r="D1461" s="182"/>
      <c r="E1461" s="182"/>
      <c r="F1461" s="47"/>
      <c r="G1461" s="47"/>
      <c r="H1461" s="47"/>
      <c r="I1461" s="47"/>
    </row>
    <row r="1462" spans="1:9" ht="15" customHeight="1" x14ac:dyDescent="0.3">
      <c r="A1462" s="182">
        <v>45320</v>
      </c>
      <c r="B1462" s="183">
        <v>7.4857916102841697</v>
      </c>
      <c r="C1462" s="183">
        <v>948.26075187969934</v>
      </c>
      <c r="D1462" s="182"/>
      <c r="E1462" s="182"/>
      <c r="F1462" s="47"/>
      <c r="G1462" s="47"/>
      <c r="H1462" s="47"/>
      <c r="I1462" s="47"/>
    </row>
    <row r="1463" spans="1:9" ht="15" customHeight="1" x14ac:dyDescent="0.3">
      <c r="A1463" s="182">
        <v>45310</v>
      </c>
      <c r="B1463" s="183">
        <v>13.894736842105299</v>
      </c>
      <c r="C1463" s="183">
        <v>708.85408602150528</v>
      </c>
      <c r="D1463" s="182"/>
      <c r="E1463" s="182"/>
      <c r="F1463" s="47"/>
      <c r="G1463" s="47"/>
      <c r="H1463" s="47"/>
      <c r="I1463" s="47"/>
    </row>
    <row r="1464" spans="1:9" ht="15" customHeight="1" x14ac:dyDescent="0.3">
      <c r="A1464" s="182">
        <v>45310</v>
      </c>
      <c r="B1464" s="183">
        <v>11.284988452655901</v>
      </c>
      <c r="C1464" s="183">
        <v>893.85008810572685</v>
      </c>
      <c r="D1464" s="182"/>
      <c r="E1464" s="182"/>
      <c r="F1464" s="47"/>
      <c r="G1464" s="47"/>
      <c r="H1464" s="47"/>
      <c r="I1464" s="47"/>
    </row>
    <row r="1465" spans="1:9" ht="15" customHeight="1" x14ac:dyDescent="0.3">
      <c r="A1465" s="182">
        <v>45310</v>
      </c>
      <c r="B1465" s="183">
        <v>9.3400929446556802</v>
      </c>
      <c r="C1465" s="183">
        <v>615.8241678520626</v>
      </c>
      <c r="D1465" s="182"/>
      <c r="E1465" s="182"/>
      <c r="F1465" s="47"/>
      <c r="G1465" s="47"/>
      <c r="H1465" s="47"/>
      <c r="I1465" s="47"/>
    </row>
    <row r="1466" spans="1:9" ht="15" customHeight="1" x14ac:dyDescent="0.3">
      <c r="A1466" s="182">
        <v>45310</v>
      </c>
      <c r="B1466" s="183">
        <v>6.7656380316930802</v>
      </c>
      <c r="C1466" s="183">
        <v>547.12230769230769</v>
      </c>
      <c r="D1466" s="182"/>
      <c r="E1466" s="182"/>
      <c r="F1466" s="47"/>
      <c r="G1466" s="47"/>
      <c r="H1466" s="47"/>
      <c r="I1466" s="47"/>
    </row>
    <row r="1467" spans="1:9" ht="15" customHeight="1" x14ac:dyDescent="0.3">
      <c r="A1467" s="182">
        <v>45200</v>
      </c>
      <c r="B1467" s="183">
        <v>21.617533304684098</v>
      </c>
      <c r="C1467" s="183">
        <v>753.56299180327869</v>
      </c>
      <c r="D1467" s="182"/>
      <c r="E1467" s="182"/>
      <c r="F1467" s="47"/>
      <c r="G1467" s="47"/>
      <c r="H1467" s="47"/>
      <c r="I1467" s="47"/>
    </row>
    <row r="1468" spans="1:9" ht="15" customHeight="1" x14ac:dyDescent="0.3">
      <c r="A1468" s="182">
        <v>45200</v>
      </c>
      <c r="B1468" s="183">
        <v>19.532028469750902</v>
      </c>
      <c r="C1468" s="183">
        <v>1289.3106976744191</v>
      </c>
      <c r="D1468" s="182"/>
      <c r="E1468" s="182"/>
      <c r="F1468" s="47"/>
      <c r="G1468" s="47"/>
      <c r="H1468" s="47"/>
      <c r="I1468" s="47"/>
    </row>
    <row r="1469" spans="1:9" ht="15" customHeight="1" x14ac:dyDescent="0.3">
      <c r="A1469" s="182">
        <v>45200</v>
      </c>
      <c r="B1469" s="183">
        <v>16.711605281445401</v>
      </c>
      <c r="C1469" s="183">
        <v>1479.295748031496</v>
      </c>
      <c r="D1469" s="182"/>
      <c r="E1469" s="182"/>
      <c r="F1469" s="47"/>
      <c r="G1469" s="47"/>
      <c r="H1469" s="47"/>
      <c r="I1469" s="47"/>
    </row>
    <row r="1470" spans="1:9" ht="15" customHeight="1" x14ac:dyDescent="0.3">
      <c r="A1470" s="182">
        <v>45200</v>
      </c>
      <c r="B1470" s="183">
        <v>16.192298011578199</v>
      </c>
      <c r="C1470" s="183">
        <v>863.31037593984968</v>
      </c>
      <c r="D1470" s="182"/>
      <c r="E1470" s="182"/>
      <c r="F1470" s="47"/>
      <c r="G1470" s="47"/>
      <c r="H1470" s="47"/>
      <c r="I1470" s="47"/>
    </row>
    <row r="1471" spans="1:9" ht="15" customHeight="1" x14ac:dyDescent="0.3">
      <c r="A1471" s="182">
        <v>45200</v>
      </c>
      <c r="B1471" s="183">
        <v>13.8843578819233</v>
      </c>
      <c r="C1471" s="183">
        <v>649.70382550335569</v>
      </c>
      <c r="D1471" s="182"/>
      <c r="E1471" s="182"/>
      <c r="F1471" s="47"/>
      <c r="G1471" s="47"/>
      <c r="H1471" s="47"/>
      <c r="I1471" s="47"/>
    </row>
    <row r="1472" spans="1:9" ht="15" customHeight="1" x14ac:dyDescent="0.3">
      <c r="A1472" s="182">
        <v>45200</v>
      </c>
      <c r="B1472" s="183">
        <v>10.4304635761589</v>
      </c>
      <c r="C1472" s="183">
        <v>685.10005263157893</v>
      </c>
      <c r="D1472" s="182"/>
      <c r="E1472" s="182"/>
      <c r="F1472" s="47"/>
      <c r="G1472" s="47"/>
      <c r="H1472" s="47"/>
      <c r="I1472" s="47"/>
    </row>
    <row r="1473" spans="1:9" ht="15" customHeight="1" x14ac:dyDescent="0.3">
      <c r="A1473" s="182">
        <v>45190</v>
      </c>
      <c r="B1473" s="183">
        <v>9.7085427135678408</v>
      </c>
      <c r="C1473" s="183">
        <v>1040.23755186722</v>
      </c>
      <c r="D1473" s="182"/>
      <c r="E1473" s="182"/>
      <c r="F1473" s="47"/>
      <c r="G1473" s="47"/>
      <c r="H1473" s="47"/>
      <c r="I1473" s="47"/>
    </row>
    <row r="1474" spans="1:9" ht="15" customHeight="1" x14ac:dyDescent="0.3">
      <c r="A1474" s="182">
        <v>45190</v>
      </c>
      <c r="B1474" s="183">
        <v>7.2432432432432403</v>
      </c>
      <c r="C1474" s="183">
        <v>714.3575229357798</v>
      </c>
      <c r="D1474" s="182"/>
      <c r="E1474" s="182"/>
      <c r="F1474" s="47"/>
      <c r="G1474" s="47"/>
      <c r="H1474" s="47"/>
      <c r="I1474" s="47"/>
    </row>
    <row r="1475" spans="1:9" ht="15" customHeight="1" x14ac:dyDescent="0.3">
      <c r="A1475" s="182">
        <v>45110</v>
      </c>
      <c r="B1475" s="183">
        <v>25.3570274636511</v>
      </c>
      <c r="C1475" s="183">
        <v>587.70519736842107</v>
      </c>
      <c r="D1475" s="182"/>
      <c r="E1475" s="182"/>
      <c r="F1475" s="47"/>
      <c r="G1475" s="47"/>
      <c r="H1475" s="47"/>
      <c r="I1475" s="47"/>
    </row>
    <row r="1476" spans="1:9" ht="15" customHeight="1" x14ac:dyDescent="0.3">
      <c r="A1476" s="182">
        <v>45110</v>
      </c>
      <c r="B1476" s="183">
        <v>25.1076923076923</v>
      </c>
      <c r="C1476" s="183">
        <v>795.07025210084032</v>
      </c>
      <c r="D1476" s="182"/>
      <c r="E1476" s="182"/>
      <c r="F1476" s="47"/>
      <c r="G1476" s="47"/>
      <c r="H1476" s="47"/>
      <c r="I1476" s="47"/>
    </row>
    <row r="1477" spans="1:9" ht="15" customHeight="1" x14ac:dyDescent="0.3">
      <c r="A1477" s="182">
        <v>45110</v>
      </c>
      <c r="B1477" s="183">
        <v>24.702671972711801</v>
      </c>
      <c r="C1477" s="183">
        <v>1170.8064999999999</v>
      </c>
      <c r="D1477" s="182"/>
      <c r="E1477" s="182"/>
      <c r="F1477" s="47"/>
      <c r="G1477" s="47"/>
      <c r="H1477" s="47"/>
      <c r="I1477" s="47"/>
    </row>
    <row r="1478" spans="1:9" ht="15" customHeight="1" x14ac:dyDescent="0.3">
      <c r="A1478" s="182">
        <v>45110</v>
      </c>
      <c r="B1478" s="183">
        <v>16.770529547198802</v>
      </c>
      <c r="C1478" s="183">
        <v>829.50055363321803</v>
      </c>
      <c r="D1478" s="182"/>
      <c r="E1478" s="182"/>
      <c r="F1478" s="47"/>
      <c r="G1478" s="47"/>
      <c r="H1478" s="47"/>
      <c r="I1478" s="47"/>
    </row>
    <row r="1479" spans="1:9" ht="15" customHeight="1" x14ac:dyDescent="0.3">
      <c r="A1479" s="182">
        <v>45110</v>
      </c>
      <c r="B1479" s="183">
        <v>16.3984435797665</v>
      </c>
      <c r="C1479" s="183">
        <v>838.24141666666662</v>
      </c>
      <c r="D1479" s="182"/>
      <c r="E1479" s="182"/>
      <c r="F1479" s="47"/>
      <c r="G1479" s="47"/>
      <c r="H1479" s="47"/>
      <c r="I1479" s="47"/>
    </row>
    <row r="1480" spans="1:9" ht="15" customHeight="1" x14ac:dyDescent="0.3">
      <c r="A1480" s="182">
        <v>45110</v>
      </c>
      <c r="B1480" s="183">
        <v>14.3589743589744</v>
      </c>
      <c r="C1480" s="183">
        <v>897.53305841924396</v>
      </c>
      <c r="D1480" s="182"/>
      <c r="E1480" s="182"/>
      <c r="F1480" s="47"/>
      <c r="G1480" s="47"/>
      <c r="H1480" s="47"/>
      <c r="I1480" s="47"/>
    </row>
    <row r="1481" spans="1:9" ht="15" customHeight="1" x14ac:dyDescent="0.3">
      <c r="A1481" s="182">
        <v>45110</v>
      </c>
      <c r="B1481" s="183">
        <v>13.347258485639699</v>
      </c>
      <c r="C1481" s="183">
        <v>738.34872340425534</v>
      </c>
      <c r="D1481" s="182"/>
      <c r="E1481" s="182"/>
      <c r="F1481" s="47"/>
      <c r="G1481" s="47"/>
      <c r="H1481" s="47"/>
      <c r="I1481" s="47"/>
    </row>
    <row r="1482" spans="1:9" ht="15" customHeight="1" x14ac:dyDescent="0.3">
      <c r="A1482" s="182">
        <v>45110</v>
      </c>
      <c r="B1482" s="183">
        <v>10.4145569620253</v>
      </c>
      <c r="C1482" s="183">
        <v>995.05737288135595</v>
      </c>
      <c r="D1482" s="182"/>
      <c r="E1482" s="182"/>
      <c r="F1482" s="47"/>
      <c r="G1482" s="47"/>
      <c r="H1482" s="47"/>
      <c r="I1482" s="47"/>
    </row>
    <row r="1483" spans="1:9" ht="15" customHeight="1" x14ac:dyDescent="0.3">
      <c r="A1483" s="182">
        <v>45110</v>
      </c>
      <c r="B1483" s="183">
        <v>9.3090332805071299</v>
      </c>
      <c r="C1483" s="183">
        <v>1131.106111111111</v>
      </c>
      <c r="D1483" s="182"/>
      <c r="E1483" s="182"/>
      <c r="F1483" s="47"/>
      <c r="G1483" s="47"/>
      <c r="H1483" s="47"/>
      <c r="I1483" s="47"/>
    </row>
    <row r="1484" spans="1:9" ht="15" customHeight="1" x14ac:dyDescent="0.3">
      <c r="A1484" s="182">
        <v>45110</v>
      </c>
      <c r="B1484" s="183">
        <v>8.0408899579073996</v>
      </c>
      <c r="C1484" s="183">
        <v>803.88053304904042</v>
      </c>
      <c r="D1484" s="182"/>
      <c r="E1484" s="182"/>
      <c r="F1484" s="47"/>
      <c r="G1484" s="47"/>
      <c r="H1484" s="47"/>
      <c r="I1484" s="47"/>
    </row>
    <row r="1485" spans="1:9" ht="15" customHeight="1" x14ac:dyDescent="0.3">
      <c r="A1485" s="182">
        <v>45110</v>
      </c>
      <c r="B1485" s="183">
        <v>7.4338549075391196</v>
      </c>
      <c r="C1485" s="183">
        <v>881.72622222222219</v>
      </c>
      <c r="D1485" s="182"/>
      <c r="E1485" s="182"/>
      <c r="F1485" s="47"/>
      <c r="G1485" s="47"/>
      <c r="H1485" s="47"/>
      <c r="I1485" s="47"/>
    </row>
    <row r="1486" spans="1:9" ht="15" customHeight="1" x14ac:dyDescent="0.3">
      <c r="A1486" s="182">
        <v>45110</v>
      </c>
      <c r="B1486" s="183">
        <v>4.75173370319001</v>
      </c>
      <c r="C1486" s="183">
        <v>740.39790209790203</v>
      </c>
      <c r="D1486" s="182"/>
      <c r="E1486" s="182"/>
      <c r="F1486" s="47"/>
      <c r="G1486" s="47"/>
      <c r="H1486" s="47"/>
      <c r="I1486" s="47"/>
    </row>
    <row r="1487" spans="1:9" ht="15" customHeight="1" x14ac:dyDescent="0.3">
      <c r="A1487" s="182">
        <v>45110</v>
      </c>
      <c r="B1487" s="183">
        <v>3.30516431924883</v>
      </c>
      <c r="C1487" s="183">
        <v>638.07715596330274</v>
      </c>
      <c r="D1487" s="182"/>
      <c r="E1487" s="182"/>
      <c r="F1487" s="47"/>
      <c r="G1487" s="47"/>
      <c r="H1487" s="47"/>
      <c r="I1487" s="47"/>
    </row>
    <row r="1488" spans="1:9" ht="15" customHeight="1" x14ac:dyDescent="0.3">
      <c r="A1488" s="182">
        <v>43990</v>
      </c>
      <c r="B1488" s="183">
        <v>31.714285714285701</v>
      </c>
      <c r="C1488" s="183">
        <v>1262.5086718749999</v>
      </c>
      <c r="D1488" s="182"/>
      <c r="E1488" s="182"/>
      <c r="F1488" s="47"/>
      <c r="G1488" s="47"/>
      <c r="H1488" s="47"/>
      <c r="I1488" s="47"/>
    </row>
    <row r="1489" spans="1:9" ht="15" customHeight="1" x14ac:dyDescent="0.3">
      <c r="A1489" s="182">
        <v>43990</v>
      </c>
      <c r="B1489" s="183">
        <v>28.4651162790698</v>
      </c>
      <c r="C1489" s="183">
        <v>1266.8947407407411</v>
      </c>
      <c r="D1489" s="182"/>
      <c r="E1489" s="182"/>
      <c r="F1489" s="47"/>
      <c r="G1489" s="47"/>
      <c r="H1489" s="47"/>
      <c r="I1489" s="47"/>
    </row>
    <row r="1490" spans="1:9" ht="15" customHeight="1" x14ac:dyDescent="0.3">
      <c r="A1490" s="182">
        <v>43990</v>
      </c>
      <c r="B1490" s="183">
        <v>21.357436318816799</v>
      </c>
      <c r="C1490" s="183">
        <v>734.94603550295847</v>
      </c>
      <c r="D1490" s="182"/>
      <c r="E1490" s="182"/>
      <c r="F1490" s="47"/>
      <c r="G1490" s="47"/>
      <c r="H1490" s="47"/>
      <c r="I1490" s="47"/>
    </row>
    <row r="1491" spans="1:9" ht="15" customHeight="1" x14ac:dyDescent="0.3">
      <c r="A1491" s="182">
        <v>43990</v>
      </c>
      <c r="B1491" s="183">
        <v>11.656938653960699</v>
      </c>
      <c r="C1491" s="183">
        <v>664.79257485029939</v>
      </c>
      <c r="D1491" s="182"/>
      <c r="E1491" s="182"/>
      <c r="F1491" s="47"/>
      <c r="G1491" s="47"/>
      <c r="H1491" s="47"/>
      <c r="I1491" s="47"/>
    </row>
    <row r="1492" spans="1:9" ht="15" customHeight="1" x14ac:dyDescent="0.3">
      <c r="A1492" s="182">
        <v>43390</v>
      </c>
      <c r="B1492" s="183">
        <v>38.1007685738685</v>
      </c>
      <c r="C1492" s="183">
        <v>582.08593495934963</v>
      </c>
      <c r="D1492" s="182"/>
      <c r="E1492" s="182"/>
      <c r="F1492" s="47"/>
      <c r="G1492" s="47"/>
      <c r="H1492" s="47"/>
      <c r="I1492" s="47"/>
    </row>
    <row r="1493" spans="1:9" ht="15" customHeight="1" x14ac:dyDescent="0.3">
      <c r="A1493" s="182">
        <v>43390</v>
      </c>
      <c r="B1493" s="183">
        <v>29.994328922495299</v>
      </c>
      <c r="C1493" s="183">
        <v>953.73394495412845</v>
      </c>
      <c r="D1493" s="182"/>
      <c r="E1493" s="182"/>
      <c r="F1493" s="47"/>
      <c r="G1493" s="47"/>
      <c r="H1493" s="47"/>
      <c r="I1493" s="47"/>
    </row>
    <row r="1494" spans="1:9" ht="15" customHeight="1" x14ac:dyDescent="0.3">
      <c r="A1494" s="182">
        <v>43390</v>
      </c>
      <c r="B1494" s="183">
        <v>26.796648895658802</v>
      </c>
      <c r="C1494" s="183">
        <v>724.04407894736835</v>
      </c>
      <c r="D1494" s="182"/>
      <c r="E1494" s="182"/>
      <c r="F1494" s="47"/>
      <c r="G1494" s="47"/>
      <c r="H1494" s="47"/>
      <c r="I1494" s="47"/>
    </row>
    <row r="1495" spans="1:9" ht="15" customHeight="1" x14ac:dyDescent="0.3">
      <c r="A1495" s="182">
        <v>43390</v>
      </c>
      <c r="B1495" s="183">
        <v>19.8579634464752</v>
      </c>
      <c r="C1495" s="183">
        <v>896.87973214285716</v>
      </c>
      <c r="D1495" s="182"/>
      <c r="E1495" s="182"/>
      <c r="F1495" s="47"/>
      <c r="G1495" s="47"/>
      <c r="H1495" s="47"/>
      <c r="I1495" s="47"/>
    </row>
    <row r="1496" spans="1:9" ht="15" customHeight="1" x14ac:dyDescent="0.3">
      <c r="A1496" s="182">
        <v>43390</v>
      </c>
      <c r="B1496" s="183">
        <v>18.2539857064321</v>
      </c>
      <c r="C1496" s="183">
        <v>576.40362637362637</v>
      </c>
      <c r="D1496" s="182"/>
      <c r="E1496" s="182"/>
      <c r="F1496" s="47"/>
      <c r="G1496" s="47"/>
      <c r="H1496" s="47"/>
      <c r="I1496" s="47"/>
    </row>
    <row r="1497" spans="1:9" ht="15" customHeight="1" x14ac:dyDescent="0.3">
      <c r="A1497" s="182">
        <v>43390</v>
      </c>
      <c r="B1497" s="183">
        <v>16.9687870406954</v>
      </c>
      <c r="C1497" s="183">
        <v>516.74635638297877</v>
      </c>
      <c r="D1497" s="182"/>
      <c r="E1497" s="182"/>
      <c r="F1497" s="47"/>
      <c r="G1497" s="47"/>
      <c r="H1497" s="47"/>
      <c r="I1497" s="47"/>
    </row>
    <row r="1498" spans="1:9" ht="15" customHeight="1" x14ac:dyDescent="0.3">
      <c r="A1498" s="182">
        <v>43290</v>
      </c>
      <c r="B1498" s="183">
        <v>29.192</v>
      </c>
      <c r="C1498" s="183">
        <v>1038.4487999999999</v>
      </c>
      <c r="D1498" s="182"/>
      <c r="E1498" s="182"/>
      <c r="F1498" s="47"/>
      <c r="G1498" s="47"/>
      <c r="H1498" s="47"/>
      <c r="I1498" s="47"/>
    </row>
    <row r="1499" spans="1:9" ht="15" customHeight="1" x14ac:dyDescent="0.3">
      <c r="A1499" s="182">
        <v>43290</v>
      </c>
      <c r="B1499" s="183">
        <v>16.748387096774199</v>
      </c>
      <c r="C1499" s="183">
        <v>508.19465798045599</v>
      </c>
      <c r="D1499" s="182"/>
      <c r="E1499" s="182"/>
      <c r="F1499" s="47"/>
      <c r="G1499" s="47"/>
      <c r="H1499" s="47"/>
      <c r="I1499" s="47"/>
    </row>
    <row r="1500" spans="1:9" ht="15" customHeight="1" x14ac:dyDescent="0.3">
      <c r="A1500" s="182">
        <v>43290</v>
      </c>
      <c r="B1500" s="183">
        <v>15.251552795031101</v>
      </c>
      <c r="C1500" s="183">
        <v>744.29956896551721</v>
      </c>
      <c r="D1500" s="182"/>
      <c r="E1500" s="182"/>
      <c r="F1500" s="47"/>
      <c r="G1500" s="47"/>
      <c r="H1500" s="47"/>
      <c r="I1500" s="47"/>
    </row>
    <row r="1501" spans="1:9" ht="15" customHeight="1" x14ac:dyDescent="0.3">
      <c r="A1501" s="182">
        <v>43290</v>
      </c>
      <c r="B1501" s="183">
        <v>7.5056461731493096</v>
      </c>
      <c r="C1501" s="183">
        <v>589.66211538461539</v>
      </c>
      <c r="D1501" s="182"/>
      <c r="E1501" s="182"/>
      <c r="F1501" s="47"/>
      <c r="G1501" s="47"/>
      <c r="H1501" s="47"/>
      <c r="I1501" s="47"/>
    </row>
    <row r="1502" spans="1:9" ht="15" customHeight="1" x14ac:dyDescent="0.3">
      <c r="A1502" s="182">
        <v>43220</v>
      </c>
      <c r="B1502" s="183">
        <v>17.3386773547094</v>
      </c>
      <c r="C1502" s="183">
        <v>614.34472602739731</v>
      </c>
      <c r="D1502" s="182"/>
      <c r="E1502" s="182"/>
      <c r="F1502" s="47"/>
      <c r="G1502" s="47"/>
      <c r="H1502" s="47"/>
      <c r="I1502" s="47"/>
    </row>
    <row r="1503" spans="1:9" ht="15" customHeight="1" x14ac:dyDescent="0.3">
      <c r="A1503" s="182">
        <v>43210</v>
      </c>
      <c r="B1503" s="183">
        <v>14.9653846153846</v>
      </c>
      <c r="C1503" s="183">
        <v>831.12077868852464</v>
      </c>
      <c r="D1503" s="182"/>
      <c r="E1503" s="182"/>
      <c r="F1503" s="47"/>
      <c r="G1503" s="47"/>
      <c r="H1503" s="47"/>
      <c r="I1503" s="47"/>
    </row>
    <row r="1504" spans="1:9" ht="15" customHeight="1" x14ac:dyDescent="0.3">
      <c r="A1504" s="182">
        <v>43210</v>
      </c>
      <c r="B1504" s="183">
        <v>12.665706051873199</v>
      </c>
      <c r="C1504" s="183">
        <v>644.16709677419351</v>
      </c>
      <c r="D1504" s="182"/>
      <c r="E1504" s="182"/>
      <c r="F1504" s="47"/>
      <c r="G1504" s="47"/>
      <c r="H1504" s="47"/>
      <c r="I1504" s="47"/>
    </row>
    <row r="1505" spans="1:9" ht="15" customHeight="1" x14ac:dyDescent="0.3">
      <c r="A1505" s="182">
        <v>43210</v>
      </c>
      <c r="B1505" s="183">
        <v>10.5039787798408</v>
      </c>
      <c r="C1505" s="183">
        <v>829.14187050359715</v>
      </c>
      <c r="D1505" s="182"/>
      <c r="E1505" s="182"/>
      <c r="F1505" s="47"/>
      <c r="G1505" s="47"/>
      <c r="H1505" s="47"/>
      <c r="I1505" s="47"/>
    </row>
    <row r="1506" spans="1:9" ht="15" customHeight="1" x14ac:dyDescent="0.3">
      <c r="A1506" s="182">
        <v>43120</v>
      </c>
      <c r="B1506" s="183">
        <v>45.675471698113199</v>
      </c>
      <c r="C1506" s="183">
        <v>696.98860805860795</v>
      </c>
      <c r="D1506" s="182"/>
      <c r="E1506" s="182"/>
      <c r="F1506" s="47"/>
      <c r="G1506" s="47"/>
      <c r="H1506" s="47"/>
      <c r="I1506" s="47"/>
    </row>
    <row r="1507" spans="1:9" ht="15" customHeight="1" x14ac:dyDescent="0.3">
      <c r="A1507" s="182">
        <v>43120</v>
      </c>
      <c r="B1507" s="183">
        <v>6.6738255033557001</v>
      </c>
      <c r="C1507" s="183">
        <v>293.97421524663679</v>
      </c>
      <c r="D1507" s="182"/>
      <c r="E1507" s="182"/>
      <c r="F1507" s="47"/>
      <c r="G1507" s="47"/>
      <c r="H1507" s="47"/>
      <c r="I1507" s="47"/>
    </row>
    <row r="1508" spans="1:9" ht="15" customHeight="1" x14ac:dyDescent="0.3">
      <c r="A1508" s="182">
        <v>42990</v>
      </c>
      <c r="B1508" s="183">
        <v>39.020979020978999</v>
      </c>
      <c r="C1508" s="183">
        <v>980.11451612903227</v>
      </c>
      <c r="D1508" s="182"/>
      <c r="E1508" s="182"/>
      <c r="F1508" s="47"/>
      <c r="G1508" s="47"/>
      <c r="H1508" s="47"/>
      <c r="I1508" s="47"/>
    </row>
    <row r="1509" spans="1:9" ht="15" customHeight="1" x14ac:dyDescent="0.3">
      <c r="A1509" s="182">
        <v>42990</v>
      </c>
      <c r="B1509" s="183">
        <v>32.798245614035103</v>
      </c>
      <c r="C1509" s="183">
        <v>633.15456521739134</v>
      </c>
      <c r="D1509" s="182"/>
      <c r="E1509" s="182"/>
      <c r="F1509" s="47"/>
      <c r="G1509" s="47"/>
      <c r="H1509" s="47"/>
      <c r="I1509" s="47"/>
    </row>
    <row r="1510" spans="1:9" ht="15" customHeight="1" x14ac:dyDescent="0.3">
      <c r="A1510" s="182">
        <v>42990</v>
      </c>
      <c r="B1510" s="183">
        <v>19.773049645390099</v>
      </c>
      <c r="C1510" s="183">
        <v>1179.0452767527679</v>
      </c>
      <c r="D1510" s="182"/>
      <c r="E1510" s="182"/>
      <c r="F1510" s="47"/>
      <c r="G1510" s="47"/>
      <c r="H1510" s="47"/>
      <c r="I1510" s="47"/>
    </row>
    <row r="1511" spans="1:9" ht="15" customHeight="1" x14ac:dyDescent="0.3">
      <c r="A1511" s="182">
        <v>42990</v>
      </c>
      <c r="B1511" s="183">
        <v>15.3213448006255</v>
      </c>
      <c r="C1511" s="183">
        <v>566.54308943089438</v>
      </c>
      <c r="D1511" s="182"/>
      <c r="E1511" s="182"/>
      <c r="F1511" s="47"/>
      <c r="G1511" s="47"/>
      <c r="H1511" s="47"/>
      <c r="I1511" s="47"/>
    </row>
    <row r="1512" spans="1:9" ht="15" customHeight="1" x14ac:dyDescent="0.3">
      <c r="A1512" s="182">
        <v>42220</v>
      </c>
      <c r="B1512" s="183">
        <v>20.859450726978999</v>
      </c>
      <c r="C1512" s="183">
        <v>1042.7846902654869</v>
      </c>
      <c r="D1512" s="182"/>
      <c r="E1512" s="182"/>
      <c r="F1512" s="47"/>
      <c r="G1512" s="47"/>
      <c r="H1512" s="47"/>
      <c r="I1512" s="47"/>
    </row>
    <row r="1513" spans="1:9" ht="15" customHeight="1" x14ac:dyDescent="0.3">
      <c r="A1513" s="182">
        <v>42220</v>
      </c>
      <c r="B1513" s="183">
        <v>13.4505916213623</v>
      </c>
      <c r="C1513" s="183">
        <v>904.44954397394145</v>
      </c>
      <c r="D1513" s="182"/>
      <c r="E1513" s="182"/>
      <c r="F1513" s="47"/>
      <c r="G1513" s="47"/>
      <c r="H1513" s="47"/>
      <c r="I1513" s="47"/>
    </row>
    <row r="1514" spans="1:9" ht="15" customHeight="1" x14ac:dyDescent="0.3">
      <c r="A1514" s="182">
        <v>42210</v>
      </c>
      <c r="B1514" s="183">
        <v>29.301914580265102</v>
      </c>
      <c r="C1514" s="183">
        <v>883.15840796019904</v>
      </c>
      <c r="D1514" s="182"/>
      <c r="E1514" s="182"/>
      <c r="F1514" s="47"/>
      <c r="G1514" s="47"/>
      <c r="H1514" s="47"/>
      <c r="I1514" s="47"/>
    </row>
    <row r="1515" spans="1:9" ht="15" customHeight="1" x14ac:dyDescent="0.3">
      <c r="A1515" s="182">
        <v>42210</v>
      </c>
      <c r="B1515" s="183">
        <v>20.153344208809099</v>
      </c>
      <c r="C1515" s="183">
        <v>631.51008547008541</v>
      </c>
      <c r="D1515" s="182"/>
      <c r="E1515" s="182"/>
      <c r="F1515" s="47"/>
      <c r="G1515" s="47"/>
      <c r="H1515" s="47"/>
      <c r="I1515" s="47"/>
    </row>
    <row r="1516" spans="1:9" ht="15" customHeight="1" x14ac:dyDescent="0.3">
      <c r="A1516" s="182">
        <v>42130</v>
      </c>
      <c r="B1516" s="183">
        <v>54.653465346534702</v>
      </c>
      <c r="C1516" s="183">
        <v>882.02447447447457</v>
      </c>
      <c r="D1516" s="182"/>
      <c r="E1516" s="182"/>
      <c r="F1516" s="47"/>
      <c r="G1516" s="47"/>
      <c r="H1516" s="47"/>
      <c r="I1516" s="47"/>
    </row>
    <row r="1517" spans="1:9" ht="15" customHeight="1" x14ac:dyDescent="0.3">
      <c r="A1517" s="182">
        <v>42130</v>
      </c>
      <c r="B1517" s="183">
        <v>35.9411042944785</v>
      </c>
      <c r="C1517" s="183">
        <v>1129.643782608696</v>
      </c>
      <c r="D1517" s="182"/>
      <c r="E1517" s="182"/>
      <c r="F1517" s="47"/>
      <c r="G1517" s="47"/>
      <c r="H1517" s="47"/>
      <c r="I1517" s="47"/>
    </row>
    <row r="1518" spans="1:9" ht="15" customHeight="1" x14ac:dyDescent="0.3">
      <c r="A1518" s="182">
        <v>42130</v>
      </c>
      <c r="B1518" s="183">
        <v>18.743953934740901</v>
      </c>
      <c r="C1518" s="183">
        <v>941.47305882352941</v>
      </c>
      <c r="D1518" s="182"/>
      <c r="E1518" s="182"/>
      <c r="F1518" s="47"/>
      <c r="G1518" s="47"/>
      <c r="H1518" s="47"/>
      <c r="I1518" s="47"/>
    </row>
    <row r="1519" spans="1:9" ht="15" customHeight="1" x14ac:dyDescent="0.3">
      <c r="A1519" s="182">
        <v>42130</v>
      </c>
      <c r="B1519" s="183">
        <v>8.5755482126764804</v>
      </c>
      <c r="C1519" s="183">
        <v>349.10933962264153</v>
      </c>
      <c r="D1519" s="182"/>
      <c r="E1519" s="182"/>
      <c r="F1519" s="47"/>
      <c r="G1519" s="47"/>
      <c r="H1519" s="47"/>
      <c r="I1519" s="47"/>
    </row>
    <row r="1520" spans="1:9" ht="15" customHeight="1" x14ac:dyDescent="0.3">
      <c r="A1520" s="182">
        <v>42120</v>
      </c>
      <c r="B1520" s="183">
        <v>21.9389312977099</v>
      </c>
      <c r="C1520" s="183">
        <v>799.18940540540541</v>
      </c>
      <c r="D1520" s="182"/>
      <c r="E1520" s="182"/>
      <c r="F1520" s="47"/>
      <c r="G1520" s="47"/>
      <c r="H1520" s="47"/>
      <c r="I1520" s="47"/>
    </row>
    <row r="1521" spans="1:9" ht="15" customHeight="1" x14ac:dyDescent="0.3">
      <c r="A1521" s="182">
        <v>42120</v>
      </c>
      <c r="B1521" s="183">
        <v>18.835767723548301</v>
      </c>
      <c r="C1521" s="183">
        <v>887.0167615658363</v>
      </c>
      <c r="D1521" s="182"/>
      <c r="E1521" s="182"/>
      <c r="F1521" s="47"/>
      <c r="G1521" s="47"/>
      <c r="H1521" s="47"/>
      <c r="I1521" s="47"/>
    </row>
    <row r="1522" spans="1:9" ht="15" customHeight="1" x14ac:dyDescent="0.3">
      <c r="A1522" s="182">
        <v>42110</v>
      </c>
      <c r="B1522" s="183">
        <v>28.997885835095101</v>
      </c>
      <c r="C1522" s="183">
        <v>1055.3532</v>
      </c>
      <c r="D1522" s="182"/>
      <c r="E1522" s="182"/>
      <c r="F1522" s="47"/>
      <c r="G1522" s="47"/>
      <c r="H1522" s="47"/>
      <c r="I1522" s="47"/>
    </row>
    <row r="1523" spans="1:9" ht="15" customHeight="1" x14ac:dyDescent="0.3">
      <c r="A1523" s="182">
        <v>42110</v>
      </c>
      <c r="B1523" s="183">
        <v>24.8311057108141</v>
      </c>
      <c r="C1523" s="183">
        <v>858.73507442489847</v>
      </c>
      <c r="D1523" s="182"/>
      <c r="E1523" s="182"/>
      <c r="F1523" s="47"/>
      <c r="G1523" s="47"/>
      <c r="H1523" s="47"/>
      <c r="I1523" s="47"/>
    </row>
    <row r="1524" spans="1:9" ht="15" customHeight="1" x14ac:dyDescent="0.3">
      <c r="A1524" s="182">
        <v>42110</v>
      </c>
      <c r="B1524" s="183">
        <v>24.233207251858602</v>
      </c>
      <c r="C1524" s="183">
        <v>934.04370677731674</v>
      </c>
      <c r="D1524" s="182"/>
      <c r="E1524" s="182"/>
      <c r="F1524" s="47"/>
      <c r="G1524" s="47"/>
      <c r="H1524" s="47"/>
      <c r="I1524" s="47"/>
    </row>
    <row r="1525" spans="1:9" ht="15" customHeight="1" x14ac:dyDescent="0.3">
      <c r="A1525" s="182">
        <v>42110</v>
      </c>
      <c r="B1525" s="183">
        <v>23.336289381563599</v>
      </c>
      <c r="C1525" s="183">
        <v>1232.7190000000001</v>
      </c>
      <c r="D1525" s="182"/>
      <c r="E1525" s="182"/>
      <c r="F1525" s="47"/>
      <c r="G1525" s="47"/>
      <c r="H1525" s="47"/>
      <c r="I1525" s="47"/>
    </row>
    <row r="1526" spans="1:9" ht="15" customHeight="1" x14ac:dyDescent="0.3">
      <c r="A1526" s="182">
        <v>42110</v>
      </c>
      <c r="B1526" s="183">
        <v>19.429129246388101</v>
      </c>
      <c r="C1526" s="183">
        <v>908.04881838074402</v>
      </c>
      <c r="D1526" s="182"/>
      <c r="E1526" s="182"/>
      <c r="F1526" s="47"/>
      <c r="G1526" s="47"/>
      <c r="H1526" s="47"/>
      <c r="I1526" s="47"/>
    </row>
    <row r="1527" spans="1:9" ht="15" customHeight="1" x14ac:dyDescent="0.3">
      <c r="A1527" s="182">
        <v>42110</v>
      </c>
      <c r="B1527" s="183">
        <v>18.2249935935765</v>
      </c>
      <c r="C1527" s="183">
        <v>1018.602138888889</v>
      </c>
      <c r="D1527" s="182"/>
      <c r="E1527" s="182"/>
      <c r="F1527" s="47"/>
      <c r="G1527" s="47"/>
      <c r="H1527" s="47"/>
      <c r="I1527" s="47"/>
    </row>
    <row r="1528" spans="1:9" ht="15" customHeight="1" x14ac:dyDescent="0.3">
      <c r="A1528" s="182">
        <v>42110</v>
      </c>
      <c r="B1528" s="183">
        <v>17.872991583779601</v>
      </c>
      <c r="C1528" s="183">
        <v>995.82223628691986</v>
      </c>
      <c r="D1528" s="182"/>
      <c r="E1528" s="182"/>
      <c r="F1528" s="47"/>
      <c r="G1528" s="47"/>
      <c r="H1528" s="47"/>
      <c r="I1528" s="47"/>
    </row>
    <row r="1529" spans="1:9" ht="15" customHeight="1" x14ac:dyDescent="0.3">
      <c r="A1529" s="182">
        <v>42110</v>
      </c>
      <c r="B1529" s="183">
        <v>16.713450292397699</v>
      </c>
      <c r="C1529" s="183">
        <v>1008.225344827586</v>
      </c>
      <c r="D1529" s="182"/>
      <c r="E1529" s="182"/>
      <c r="F1529" s="47"/>
      <c r="G1529" s="47"/>
      <c r="H1529" s="47"/>
      <c r="I1529" s="47"/>
    </row>
    <row r="1530" spans="1:9" ht="15" customHeight="1" x14ac:dyDescent="0.3">
      <c r="A1530" s="182">
        <v>42110</v>
      </c>
      <c r="B1530" s="183">
        <v>15.704524469067399</v>
      </c>
      <c r="C1530" s="183">
        <v>877.66980582524286</v>
      </c>
      <c r="D1530" s="182"/>
      <c r="E1530" s="182"/>
      <c r="F1530" s="47"/>
      <c r="G1530" s="47"/>
      <c r="H1530" s="47"/>
      <c r="I1530" s="47"/>
    </row>
    <row r="1531" spans="1:9" ht="15" customHeight="1" x14ac:dyDescent="0.3">
      <c r="A1531" s="182">
        <v>42110</v>
      </c>
      <c r="B1531" s="183">
        <v>8.1182058047493406</v>
      </c>
      <c r="C1531" s="183">
        <v>825.4849468085107</v>
      </c>
      <c r="D1531" s="182"/>
      <c r="E1531" s="182"/>
      <c r="F1531" s="47"/>
      <c r="G1531" s="47"/>
      <c r="H1531" s="47"/>
      <c r="I1531" s="47"/>
    </row>
    <row r="1532" spans="1:9" ht="15" customHeight="1" x14ac:dyDescent="0.3">
      <c r="A1532" s="182">
        <v>41209</v>
      </c>
      <c r="B1532" s="183">
        <v>21.4236311239193</v>
      </c>
      <c r="C1532" s="183">
        <v>859.2016799999999</v>
      </c>
      <c r="D1532" s="182"/>
      <c r="E1532" s="182"/>
      <c r="F1532" s="47"/>
      <c r="G1532" s="47"/>
      <c r="H1532" s="47"/>
      <c r="I1532" s="47"/>
    </row>
    <row r="1533" spans="1:9" ht="15" customHeight="1" x14ac:dyDescent="0.3">
      <c r="A1533" s="182">
        <v>41209</v>
      </c>
      <c r="B1533" s="183">
        <v>16.085276482345101</v>
      </c>
      <c r="C1533" s="183">
        <v>795.33805369127515</v>
      </c>
      <c r="D1533" s="182"/>
      <c r="E1533" s="182"/>
      <c r="F1533" s="47"/>
      <c r="G1533" s="47"/>
      <c r="H1533" s="47"/>
      <c r="I1533" s="47"/>
    </row>
    <row r="1534" spans="1:9" ht="15" customHeight="1" x14ac:dyDescent="0.3">
      <c r="A1534" s="182">
        <v>41209</v>
      </c>
      <c r="B1534" s="183">
        <v>13.4832767813863</v>
      </c>
      <c r="C1534" s="183">
        <v>806.05312796208523</v>
      </c>
      <c r="D1534" s="182"/>
      <c r="E1534" s="182"/>
      <c r="F1534" s="47"/>
      <c r="G1534" s="47"/>
      <c r="H1534" s="47"/>
      <c r="I1534" s="47"/>
    </row>
    <row r="1535" spans="1:9" ht="15" customHeight="1" x14ac:dyDescent="0.3">
      <c r="A1535" s="182">
        <v>41209</v>
      </c>
      <c r="B1535" s="183">
        <v>8.4120781527531108</v>
      </c>
      <c r="C1535" s="183">
        <v>799.57246794871799</v>
      </c>
      <c r="D1535" s="182"/>
      <c r="E1535" s="182"/>
      <c r="F1535" s="47"/>
      <c r="G1535" s="47"/>
      <c r="H1535" s="47"/>
      <c r="I1535" s="47"/>
    </row>
    <row r="1536" spans="1:9" ht="15" customHeight="1" x14ac:dyDescent="0.3">
      <c r="A1536" s="182">
        <v>41202</v>
      </c>
      <c r="B1536" s="183">
        <v>26.262678803641101</v>
      </c>
      <c r="C1536" s="183">
        <v>693.2913513513513</v>
      </c>
      <c r="D1536" s="182"/>
      <c r="E1536" s="182"/>
      <c r="F1536" s="47"/>
      <c r="G1536" s="47"/>
      <c r="H1536" s="47"/>
      <c r="I1536" s="47"/>
    </row>
    <row r="1537" spans="1:9" ht="15" customHeight="1" x14ac:dyDescent="0.3">
      <c r="A1537" s="182">
        <v>41202</v>
      </c>
      <c r="B1537" s="183">
        <v>20.876169510181601</v>
      </c>
      <c r="C1537" s="183">
        <v>846.35827380952378</v>
      </c>
      <c r="D1537" s="182"/>
      <c r="E1537" s="182"/>
      <c r="F1537" s="47"/>
      <c r="G1537" s="47"/>
      <c r="H1537" s="47"/>
      <c r="I1537" s="47"/>
    </row>
    <row r="1538" spans="1:9" ht="15" customHeight="1" x14ac:dyDescent="0.3">
      <c r="A1538" s="182">
        <v>41202</v>
      </c>
      <c r="B1538" s="183">
        <v>16.095412844036701</v>
      </c>
      <c r="C1538" s="183">
        <v>1117.1204046242781</v>
      </c>
      <c r="D1538" s="182"/>
      <c r="E1538" s="182"/>
      <c r="F1538" s="47"/>
      <c r="G1538" s="47"/>
      <c r="H1538" s="47"/>
      <c r="I1538" s="47"/>
    </row>
    <row r="1539" spans="1:9" ht="15" customHeight="1" x14ac:dyDescent="0.3">
      <c r="A1539" s="182">
        <v>41202</v>
      </c>
      <c r="B1539" s="183">
        <v>14.5749851807943</v>
      </c>
      <c r="C1539" s="183">
        <v>599.54420382165608</v>
      </c>
      <c r="D1539" s="182"/>
      <c r="E1539" s="182"/>
      <c r="F1539" s="47"/>
      <c r="G1539" s="47"/>
      <c r="H1539" s="47"/>
      <c r="I1539" s="47"/>
    </row>
    <row r="1540" spans="1:9" ht="15" customHeight="1" x14ac:dyDescent="0.3">
      <c r="A1540" s="182">
        <v>41202</v>
      </c>
      <c r="B1540" s="183">
        <v>8.3317073170731692</v>
      </c>
      <c r="C1540" s="183">
        <v>488.52188524590161</v>
      </c>
      <c r="D1540" s="182"/>
      <c r="E1540" s="182"/>
      <c r="F1540" s="47"/>
      <c r="G1540" s="47"/>
      <c r="H1540" s="47"/>
      <c r="I1540" s="47"/>
    </row>
    <row r="1541" spans="1:9" ht="15" customHeight="1" x14ac:dyDescent="0.3">
      <c r="A1541" s="182">
        <v>41201</v>
      </c>
      <c r="B1541" s="183">
        <v>17.435567010309299</v>
      </c>
      <c r="C1541" s="183">
        <v>724.2878661087866</v>
      </c>
      <c r="D1541" s="182"/>
      <c r="E1541" s="182"/>
      <c r="F1541" s="47"/>
      <c r="G1541" s="47"/>
      <c r="H1541" s="47"/>
      <c r="I1541" s="47"/>
    </row>
    <row r="1542" spans="1:9" ht="15" customHeight="1" x14ac:dyDescent="0.3">
      <c r="A1542" s="182">
        <v>41201</v>
      </c>
      <c r="B1542" s="183">
        <v>10.3881952326901</v>
      </c>
      <c r="C1542" s="183">
        <v>949.32615384615383</v>
      </c>
      <c r="D1542" s="182"/>
      <c r="E1542" s="182"/>
      <c r="F1542" s="47"/>
      <c r="G1542" s="47"/>
      <c r="H1542" s="47"/>
      <c r="I1542" s="47"/>
    </row>
    <row r="1543" spans="1:9" ht="15" customHeight="1" x14ac:dyDescent="0.3">
      <c r="A1543" s="182">
        <v>41201</v>
      </c>
      <c r="B1543" s="183">
        <v>9.4521049420378294</v>
      </c>
      <c r="C1543" s="183">
        <v>515.04748538011688</v>
      </c>
      <c r="D1543" s="182"/>
      <c r="E1543" s="182"/>
      <c r="F1543" s="47"/>
      <c r="G1543" s="47"/>
      <c r="H1543" s="47"/>
      <c r="I1543" s="47"/>
    </row>
    <row r="1544" spans="1:9" ht="15" customHeight="1" x14ac:dyDescent="0.3">
      <c r="A1544" s="182">
        <v>41201</v>
      </c>
      <c r="B1544" s="183">
        <v>5.0587288817377303</v>
      </c>
      <c r="C1544" s="183">
        <v>746.16997198879551</v>
      </c>
      <c r="D1544" s="182"/>
      <c r="E1544" s="182"/>
      <c r="F1544" s="47"/>
      <c r="G1544" s="47"/>
      <c r="H1544" s="47"/>
      <c r="I1544" s="47"/>
    </row>
    <row r="1545" spans="1:9" ht="15" customHeight="1" x14ac:dyDescent="0.3">
      <c r="A1545" s="182">
        <v>38320</v>
      </c>
      <c r="B1545" s="183">
        <v>40.456494325346803</v>
      </c>
      <c r="C1545" s="183">
        <v>857.78010752688181</v>
      </c>
      <c r="D1545" s="182"/>
      <c r="E1545" s="182"/>
      <c r="F1545" s="47"/>
      <c r="G1545" s="47"/>
      <c r="H1545" s="47"/>
      <c r="I1545" s="47"/>
    </row>
    <row r="1546" spans="1:9" ht="15" customHeight="1" x14ac:dyDescent="0.3">
      <c r="A1546" s="182">
        <v>38320</v>
      </c>
      <c r="B1546" s="183">
        <v>16.999361022364202</v>
      </c>
      <c r="C1546" s="183">
        <v>753.55194630872472</v>
      </c>
      <c r="D1546" s="182"/>
      <c r="E1546" s="182"/>
      <c r="F1546" s="47"/>
      <c r="G1546" s="47"/>
      <c r="H1546" s="47"/>
      <c r="I1546" s="47"/>
    </row>
    <row r="1547" spans="1:9" ht="15" customHeight="1" x14ac:dyDescent="0.3">
      <c r="A1547" s="182">
        <v>38220</v>
      </c>
      <c r="B1547" s="183">
        <v>17.2987012987013</v>
      </c>
      <c r="C1547" s="183">
        <v>1144.367716049383</v>
      </c>
      <c r="D1547" s="182"/>
      <c r="E1547" s="182"/>
      <c r="F1547" s="47"/>
      <c r="G1547" s="47"/>
      <c r="H1547" s="47"/>
      <c r="I1547" s="47"/>
    </row>
    <row r="1548" spans="1:9" ht="15" customHeight="1" x14ac:dyDescent="0.3">
      <c r="A1548" s="182">
        <v>38220</v>
      </c>
      <c r="B1548" s="183">
        <v>7.0351801137560601</v>
      </c>
      <c r="C1548" s="183">
        <v>864.06532098765433</v>
      </c>
      <c r="D1548" s="182"/>
      <c r="E1548" s="182"/>
      <c r="F1548" s="47"/>
      <c r="G1548" s="47"/>
      <c r="H1548" s="47"/>
      <c r="I1548" s="47"/>
    </row>
    <row r="1549" spans="1:9" ht="15" customHeight="1" x14ac:dyDescent="0.3">
      <c r="A1549" s="182">
        <v>38210</v>
      </c>
      <c r="B1549" s="183">
        <v>35.2818371607516</v>
      </c>
      <c r="C1549" s="183">
        <v>1294.333260869565</v>
      </c>
      <c r="D1549" s="182"/>
      <c r="E1549" s="182"/>
      <c r="F1549" s="47"/>
      <c r="G1549" s="47"/>
      <c r="H1549" s="47"/>
      <c r="I1549" s="47"/>
    </row>
    <row r="1550" spans="1:9" ht="15" customHeight="1" x14ac:dyDescent="0.3">
      <c r="A1550" s="182">
        <v>38210</v>
      </c>
      <c r="B1550" s="183">
        <v>29.426246185147502</v>
      </c>
      <c r="C1550" s="183">
        <v>691.05974358974356</v>
      </c>
      <c r="D1550" s="182"/>
      <c r="E1550" s="182"/>
      <c r="F1550" s="47"/>
      <c r="G1550" s="47"/>
      <c r="H1550" s="47"/>
      <c r="I1550" s="47"/>
    </row>
    <row r="1551" spans="1:9" ht="15" customHeight="1" x14ac:dyDescent="0.3">
      <c r="A1551" s="182">
        <v>38210</v>
      </c>
      <c r="B1551" s="183">
        <v>27.075056861258499</v>
      </c>
      <c r="C1551" s="183">
        <v>902.04454106280195</v>
      </c>
      <c r="D1551" s="182"/>
      <c r="E1551" s="182"/>
      <c r="F1551" s="47"/>
      <c r="G1551" s="47"/>
      <c r="H1551" s="47"/>
      <c r="I1551" s="47"/>
    </row>
    <row r="1552" spans="1:9" ht="15" customHeight="1" x14ac:dyDescent="0.3">
      <c r="A1552" s="182">
        <v>38210</v>
      </c>
      <c r="B1552" s="183">
        <v>23.1302013422819</v>
      </c>
      <c r="C1552" s="183">
        <v>874.57348214285707</v>
      </c>
      <c r="D1552" s="182"/>
      <c r="E1552" s="182"/>
      <c r="F1552" s="47"/>
      <c r="G1552" s="47"/>
      <c r="H1552" s="47"/>
      <c r="I1552" s="47"/>
    </row>
    <row r="1553" spans="1:9" ht="15" customHeight="1" x14ac:dyDescent="0.3">
      <c r="A1553" s="182">
        <v>38110</v>
      </c>
      <c r="B1553" s="183">
        <v>34.7409836065574</v>
      </c>
      <c r="C1553" s="183">
        <v>795.74934426229504</v>
      </c>
      <c r="D1553" s="182"/>
      <c r="E1553" s="182"/>
      <c r="F1553" s="47"/>
      <c r="G1553" s="47"/>
      <c r="H1553" s="47"/>
      <c r="I1553" s="47"/>
    </row>
    <row r="1554" spans="1:9" ht="15" customHeight="1" x14ac:dyDescent="0.3">
      <c r="A1554" s="182">
        <v>38110</v>
      </c>
      <c r="B1554" s="183">
        <v>32.404721753794298</v>
      </c>
      <c r="C1554" s="183">
        <v>1011.146358381503</v>
      </c>
      <c r="D1554" s="182"/>
      <c r="E1554" s="182"/>
      <c r="F1554" s="47"/>
      <c r="G1554" s="47"/>
      <c r="H1554" s="47"/>
      <c r="I1554" s="47"/>
    </row>
    <row r="1555" spans="1:9" ht="15" customHeight="1" x14ac:dyDescent="0.3">
      <c r="A1555" s="182">
        <v>38110</v>
      </c>
      <c r="B1555" s="183">
        <v>27.875</v>
      </c>
      <c r="C1555" s="183">
        <v>1162.0811333333329</v>
      </c>
      <c r="D1555" s="182"/>
      <c r="E1555" s="182"/>
      <c r="F1555" s="47"/>
      <c r="G1555" s="47"/>
      <c r="H1555" s="47"/>
      <c r="I1555" s="47"/>
    </row>
    <row r="1556" spans="1:9" ht="15" customHeight="1" x14ac:dyDescent="0.3">
      <c r="A1556" s="182">
        <v>38110</v>
      </c>
      <c r="B1556" s="183">
        <v>26.9479392624729</v>
      </c>
      <c r="C1556" s="183">
        <v>824.77851528384281</v>
      </c>
      <c r="D1556" s="182"/>
      <c r="E1556" s="182"/>
      <c r="F1556" s="47"/>
      <c r="G1556" s="47"/>
      <c r="H1556" s="47"/>
      <c r="I1556" s="47"/>
    </row>
    <row r="1557" spans="1:9" ht="15" customHeight="1" x14ac:dyDescent="0.3">
      <c r="A1557" s="182">
        <v>38110</v>
      </c>
      <c r="B1557" s="183">
        <v>26.728682170542601</v>
      </c>
      <c r="C1557" s="183">
        <v>1077.9125352112681</v>
      </c>
      <c r="D1557" s="182"/>
      <c r="E1557" s="182"/>
      <c r="F1557" s="47"/>
      <c r="G1557" s="47"/>
      <c r="H1557" s="47"/>
      <c r="I1557" s="47"/>
    </row>
    <row r="1558" spans="1:9" ht="15" customHeight="1" x14ac:dyDescent="0.3">
      <c r="A1558" s="182">
        <v>38110</v>
      </c>
      <c r="B1558" s="183">
        <v>24.548523206751099</v>
      </c>
      <c r="C1558" s="183">
        <v>860.24810606060601</v>
      </c>
      <c r="D1558" s="182"/>
      <c r="E1558" s="182"/>
      <c r="F1558" s="47"/>
      <c r="G1558" s="47"/>
      <c r="H1558" s="47"/>
      <c r="I1558" s="47"/>
    </row>
    <row r="1559" spans="1:9" ht="15" customHeight="1" x14ac:dyDescent="0.3">
      <c r="A1559" s="182">
        <v>38110</v>
      </c>
      <c r="B1559" s="183">
        <v>24.628774422735301</v>
      </c>
      <c r="C1559" s="183">
        <v>1322.270711111111</v>
      </c>
      <c r="D1559" s="182"/>
      <c r="E1559" s="182"/>
      <c r="F1559" s="47"/>
      <c r="G1559" s="47"/>
      <c r="H1559" s="47"/>
      <c r="I1559" s="47"/>
    </row>
    <row r="1560" spans="1:9" ht="15" customHeight="1" x14ac:dyDescent="0.3">
      <c r="A1560" s="182">
        <v>38110</v>
      </c>
      <c r="B1560" s="183">
        <v>24.296791443850299</v>
      </c>
      <c r="C1560" s="183">
        <v>1644.5814189189191</v>
      </c>
      <c r="D1560" s="182"/>
      <c r="E1560" s="182"/>
      <c r="F1560" s="47"/>
      <c r="G1560" s="47"/>
      <c r="H1560" s="47"/>
      <c r="I1560" s="47"/>
    </row>
    <row r="1561" spans="1:9" ht="15" customHeight="1" x14ac:dyDescent="0.3">
      <c r="A1561" s="182">
        <v>38110</v>
      </c>
      <c r="B1561" s="183">
        <v>23.764127764127799</v>
      </c>
      <c r="C1561" s="183">
        <v>952.08324324324326</v>
      </c>
      <c r="D1561" s="182"/>
      <c r="E1561" s="182"/>
      <c r="F1561" s="47"/>
      <c r="G1561" s="47"/>
      <c r="H1561" s="47"/>
      <c r="I1561" s="47"/>
    </row>
    <row r="1562" spans="1:9" ht="15" customHeight="1" x14ac:dyDescent="0.3">
      <c r="A1562" s="182">
        <v>38110</v>
      </c>
      <c r="B1562" s="183">
        <v>22.8571428571429</v>
      </c>
      <c r="C1562" s="183">
        <v>1283.601878980892</v>
      </c>
      <c r="D1562" s="182"/>
      <c r="E1562" s="182"/>
      <c r="F1562" s="47"/>
      <c r="G1562" s="47"/>
      <c r="H1562" s="47"/>
      <c r="I1562" s="47"/>
    </row>
    <row r="1563" spans="1:9" ht="15" customHeight="1" x14ac:dyDescent="0.3">
      <c r="A1563" s="182">
        <v>38110</v>
      </c>
      <c r="B1563" s="183">
        <v>22.187353629976599</v>
      </c>
      <c r="C1563" s="183">
        <v>1254.1992057761729</v>
      </c>
      <c r="D1563" s="182"/>
      <c r="E1563" s="182"/>
      <c r="F1563" s="47"/>
      <c r="G1563" s="47"/>
      <c r="H1563" s="47"/>
      <c r="I1563" s="47"/>
    </row>
    <row r="1564" spans="1:9" ht="15" customHeight="1" x14ac:dyDescent="0.3">
      <c r="A1564" s="182">
        <v>38110</v>
      </c>
      <c r="B1564" s="183">
        <v>21.9538346984363</v>
      </c>
      <c r="C1564" s="183">
        <v>977.04546777546773</v>
      </c>
      <c r="D1564" s="182"/>
      <c r="E1564" s="182"/>
      <c r="F1564" s="47"/>
      <c r="G1564" s="47"/>
      <c r="H1564" s="47"/>
      <c r="I1564" s="47"/>
    </row>
    <row r="1565" spans="1:9" ht="15" customHeight="1" x14ac:dyDescent="0.3">
      <c r="A1565" s="182">
        <v>38110</v>
      </c>
      <c r="B1565" s="183">
        <v>21.8434564809017</v>
      </c>
      <c r="C1565" s="183">
        <v>1064.4071523178809</v>
      </c>
      <c r="D1565" s="182"/>
      <c r="E1565" s="182"/>
      <c r="F1565" s="47"/>
      <c r="G1565" s="47"/>
      <c r="H1565" s="47"/>
      <c r="I1565" s="47"/>
    </row>
    <row r="1566" spans="1:9" ht="15" customHeight="1" x14ac:dyDescent="0.3">
      <c r="A1566" s="182">
        <v>38110</v>
      </c>
      <c r="B1566" s="183">
        <v>21.3086124401914</v>
      </c>
      <c r="C1566" s="183">
        <v>980.81101910828022</v>
      </c>
      <c r="D1566" s="182"/>
      <c r="E1566" s="182"/>
      <c r="F1566" s="47"/>
      <c r="G1566" s="47"/>
      <c r="H1566" s="47"/>
      <c r="I1566" s="47"/>
    </row>
    <row r="1567" spans="1:9" ht="15" customHeight="1" x14ac:dyDescent="0.3">
      <c r="A1567" s="182">
        <v>38110</v>
      </c>
      <c r="B1567" s="183">
        <v>21.1242290748899</v>
      </c>
      <c r="C1567" s="183">
        <v>580.35702970297029</v>
      </c>
      <c r="D1567" s="182"/>
      <c r="E1567" s="182"/>
      <c r="F1567" s="47"/>
      <c r="G1567" s="47"/>
      <c r="H1567" s="47"/>
      <c r="I1567" s="47"/>
    </row>
    <row r="1568" spans="1:9" ht="15" customHeight="1" x14ac:dyDescent="0.3">
      <c r="A1568" s="182">
        <v>38110</v>
      </c>
      <c r="B1568" s="183">
        <v>19.851835273052799</v>
      </c>
      <c r="C1568" s="183">
        <v>965.51343896713604</v>
      </c>
      <c r="D1568" s="182"/>
      <c r="E1568" s="182"/>
      <c r="F1568" s="47"/>
      <c r="G1568" s="47"/>
      <c r="H1568" s="47"/>
      <c r="I1568" s="47"/>
    </row>
    <row r="1569" spans="1:9" ht="15" customHeight="1" x14ac:dyDescent="0.3">
      <c r="A1569" s="182">
        <v>38110</v>
      </c>
      <c r="B1569" s="183">
        <v>18.992125984251999</v>
      </c>
      <c r="C1569" s="183">
        <v>1029.921145833333</v>
      </c>
      <c r="D1569" s="182"/>
      <c r="E1569" s="182"/>
      <c r="F1569" s="47"/>
      <c r="G1569" s="47"/>
      <c r="H1569" s="47"/>
      <c r="I1569" s="47"/>
    </row>
    <row r="1570" spans="1:9" ht="15" customHeight="1" x14ac:dyDescent="0.3">
      <c r="A1570" s="182">
        <v>38110</v>
      </c>
      <c r="B1570" s="183">
        <v>17.5588235294118</v>
      </c>
      <c r="C1570" s="183">
        <v>715.60605633802811</v>
      </c>
      <c r="D1570" s="182"/>
      <c r="E1570" s="182"/>
      <c r="F1570" s="47"/>
      <c r="G1570" s="47"/>
      <c r="H1570" s="47"/>
      <c r="I1570" s="47"/>
    </row>
    <row r="1571" spans="1:9" ht="15" customHeight="1" x14ac:dyDescent="0.3">
      <c r="A1571" s="182">
        <v>38110</v>
      </c>
      <c r="B1571" s="183">
        <v>14.506044905008601</v>
      </c>
      <c r="C1571" s="183">
        <v>872.94765151515139</v>
      </c>
      <c r="D1571" s="182"/>
      <c r="E1571" s="182"/>
      <c r="F1571" s="47"/>
      <c r="G1571" s="47"/>
      <c r="H1571" s="47"/>
      <c r="I1571" s="47"/>
    </row>
    <row r="1572" spans="1:9" ht="15" customHeight="1" x14ac:dyDescent="0.3">
      <c r="A1572" s="182">
        <v>38110</v>
      </c>
      <c r="B1572" s="183">
        <v>10.9111969111969</v>
      </c>
      <c r="C1572" s="183">
        <v>706.18277108433733</v>
      </c>
      <c r="D1572" s="182"/>
      <c r="E1572" s="182"/>
      <c r="F1572" s="47"/>
      <c r="G1572" s="47"/>
      <c r="H1572" s="47"/>
      <c r="I1572" s="47"/>
    </row>
    <row r="1573" spans="1:9" ht="15" customHeight="1" x14ac:dyDescent="0.3">
      <c r="A1573" s="182">
        <v>36009</v>
      </c>
      <c r="B1573" s="183">
        <v>15.947308628617799</v>
      </c>
      <c r="C1573" s="183">
        <v>1151.5804597355771</v>
      </c>
      <c r="D1573" s="182"/>
      <c r="E1573" s="182"/>
      <c r="F1573" s="47"/>
      <c r="G1573" s="47"/>
      <c r="H1573" s="47"/>
      <c r="I1573" s="47"/>
    </row>
    <row r="1574" spans="1:9" ht="15" customHeight="1" x14ac:dyDescent="0.3">
      <c r="A1574" s="182">
        <v>36001</v>
      </c>
      <c r="B1574" s="183">
        <v>21.042654028436001</v>
      </c>
      <c r="C1574" s="183">
        <v>1218.08908839779</v>
      </c>
      <c r="D1574" s="182"/>
      <c r="E1574" s="182"/>
      <c r="F1574" s="47"/>
      <c r="G1574" s="47"/>
      <c r="H1574" s="47"/>
      <c r="I1574" s="47"/>
    </row>
    <row r="1575" spans="1:9" ht="15" customHeight="1" x14ac:dyDescent="0.3">
      <c r="A1575" s="182">
        <v>36001</v>
      </c>
      <c r="B1575" s="183">
        <v>18.5818669612562</v>
      </c>
      <c r="C1575" s="183">
        <v>1123.1176898734179</v>
      </c>
      <c r="D1575" s="182"/>
      <c r="E1575" s="182"/>
      <c r="F1575" s="47"/>
      <c r="G1575" s="47"/>
      <c r="H1575" s="47"/>
      <c r="I1575" s="47"/>
    </row>
    <row r="1576" spans="1:9" ht="15" customHeight="1" x14ac:dyDescent="0.3">
      <c r="A1576" s="182">
        <v>36001</v>
      </c>
      <c r="B1576" s="183">
        <v>17.349419670128299</v>
      </c>
      <c r="C1576" s="183">
        <v>1109.084671403197</v>
      </c>
      <c r="D1576" s="182"/>
      <c r="E1576" s="182"/>
      <c r="F1576" s="47"/>
      <c r="G1576" s="47"/>
      <c r="H1576" s="47"/>
      <c r="I1576" s="47"/>
    </row>
    <row r="1577" spans="1:9" ht="15" customHeight="1" x14ac:dyDescent="0.3">
      <c r="A1577" s="182">
        <v>36001</v>
      </c>
      <c r="B1577" s="183">
        <v>17.258966839612</v>
      </c>
      <c r="C1577" s="183">
        <v>1117.307316762269</v>
      </c>
      <c r="D1577" s="182"/>
      <c r="E1577" s="182"/>
      <c r="F1577" s="47"/>
      <c r="G1577" s="47"/>
      <c r="H1577" s="47"/>
      <c r="I1577" s="47"/>
    </row>
    <row r="1578" spans="1:9" ht="15" customHeight="1" x14ac:dyDescent="0.3">
      <c r="A1578" s="182">
        <v>36001</v>
      </c>
      <c r="B1578" s="183">
        <v>15.879593432368999</v>
      </c>
      <c r="C1578" s="183">
        <v>1028.848552631579</v>
      </c>
      <c r="D1578" s="182"/>
      <c r="E1578" s="182"/>
      <c r="F1578" s="47"/>
      <c r="G1578" s="47"/>
      <c r="H1578" s="47"/>
      <c r="I1578" s="47"/>
    </row>
    <row r="1579" spans="1:9" ht="15" customHeight="1" x14ac:dyDescent="0.3">
      <c r="A1579" s="182">
        <v>36001</v>
      </c>
      <c r="B1579" s="183">
        <v>15.854858548585501</v>
      </c>
      <c r="C1579" s="183">
        <v>868.90677345537756</v>
      </c>
      <c r="D1579" s="182"/>
      <c r="E1579" s="182"/>
      <c r="F1579" s="47"/>
      <c r="G1579" s="47"/>
      <c r="H1579" s="47"/>
      <c r="I1579" s="47"/>
    </row>
    <row r="1580" spans="1:9" ht="15" customHeight="1" x14ac:dyDescent="0.3">
      <c r="A1580" s="182">
        <v>36001</v>
      </c>
      <c r="B1580" s="183">
        <v>15.321482986287499</v>
      </c>
      <c r="C1580" s="183">
        <v>922.42710227272732</v>
      </c>
      <c r="D1580" s="182"/>
      <c r="E1580" s="182"/>
      <c r="F1580" s="47"/>
      <c r="G1580" s="47"/>
      <c r="H1580" s="47"/>
      <c r="I1580" s="47"/>
    </row>
    <row r="1581" spans="1:9" ht="15" customHeight="1" x14ac:dyDescent="0.3">
      <c r="A1581" s="182">
        <v>36001</v>
      </c>
      <c r="B1581" s="183">
        <v>12.866788321167901</v>
      </c>
      <c r="C1581" s="183">
        <v>1032.991757322176</v>
      </c>
      <c r="D1581" s="182"/>
      <c r="E1581" s="182"/>
      <c r="F1581" s="47"/>
      <c r="G1581" s="47"/>
      <c r="H1581" s="47"/>
      <c r="I1581" s="47"/>
    </row>
    <row r="1582" spans="1:9" ht="15" customHeight="1" x14ac:dyDescent="0.3">
      <c r="A1582" s="182">
        <v>36001</v>
      </c>
      <c r="B1582" s="183">
        <v>12.6049861495845</v>
      </c>
      <c r="C1582" s="183">
        <v>1072.793272727273</v>
      </c>
      <c r="D1582" s="182"/>
      <c r="E1582" s="182"/>
      <c r="F1582" s="47"/>
      <c r="G1582" s="47"/>
      <c r="H1582" s="47"/>
      <c r="I1582" s="47"/>
    </row>
    <row r="1583" spans="1:9" ht="15" customHeight="1" x14ac:dyDescent="0.3">
      <c r="A1583" s="182">
        <v>36001</v>
      </c>
      <c r="B1583" s="183">
        <v>11.7250409165303</v>
      </c>
      <c r="C1583" s="183">
        <v>924.6613513513513</v>
      </c>
      <c r="D1583" s="182"/>
      <c r="E1583" s="182"/>
      <c r="F1583" s="47"/>
      <c r="G1583" s="47"/>
      <c r="H1583" s="47"/>
      <c r="I1583" s="47"/>
    </row>
    <row r="1584" spans="1:9" ht="15" customHeight="1" x14ac:dyDescent="0.3">
      <c r="A1584" s="182">
        <v>36001</v>
      </c>
      <c r="B1584" s="183">
        <v>11.5984092443911</v>
      </c>
      <c r="C1584" s="183">
        <v>956.57589201877931</v>
      </c>
      <c r="D1584" s="182"/>
      <c r="E1584" s="182"/>
      <c r="F1584" s="47"/>
      <c r="G1584" s="47"/>
      <c r="H1584" s="47"/>
      <c r="I1584" s="47"/>
    </row>
    <row r="1585" spans="1:9" ht="15" customHeight="1" x14ac:dyDescent="0.3">
      <c r="A1585" s="182">
        <v>36001</v>
      </c>
      <c r="B1585" s="183">
        <v>10.4217118997912</v>
      </c>
      <c r="C1585" s="183">
        <v>813.96854545454539</v>
      </c>
      <c r="D1585" s="182"/>
      <c r="E1585" s="182"/>
      <c r="F1585" s="47"/>
      <c r="G1585" s="47"/>
      <c r="H1585" s="47"/>
      <c r="I1585" s="47"/>
    </row>
    <row r="1586" spans="1:9" ht="15" customHeight="1" x14ac:dyDescent="0.3">
      <c r="A1586" s="182">
        <v>35300</v>
      </c>
      <c r="B1586" s="183">
        <v>21.0198383541514</v>
      </c>
      <c r="C1586" s="183">
        <v>779.76529850746272</v>
      </c>
      <c r="D1586" s="182"/>
      <c r="E1586" s="182"/>
      <c r="F1586" s="47"/>
      <c r="G1586" s="47"/>
      <c r="H1586" s="47"/>
      <c r="I1586" s="47"/>
    </row>
    <row r="1587" spans="1:9" ht="15" customHeight="1" x14ac:dyDescent="0.3">
      <c r="A1587" s="182">
        <v>35300</v>
      </c>
      <c r="B1587" s="183">
        <v>13.126903553299501</v>
      </c>
      <c r="C1587" s="183">
        <v>944.98164772727262</v>
      </c>
      <c r="D1587" s="182"/>
      <c r="E1587" s="182"/>
      <c r="F1587" s="47"/>
      <c r="G1587" s="47"/>
      <c r="H1587" s="47"/>
      <c r="I1587" s="47"/>
    </row>
    <row r="1588" spans="1:9" ht="15" customHeight="1" x14ac:dyDescent="0.3">
      <c r="A1588" s="182">
        <v>35300</v>
      </c>
      <c r="B1588" s="183">
        <v>12.4059456688877</v>
      </c>
      <c r="C1588" s="183">
        <v>977.48346153846148</v>
      </c>
      <c r="D1588" s="182"/>
      <c r="E1588" s="182"/>
      <c r="F1588" s="47"/>
      <c r="G1588" s="47"/>
      <c r="H1588" s="47"/>
      <c r="I1588" s="47"/>
    </row>
    <row r="1589" spans="1:9" ht="15" customHeight="1" x14ac:dyDescent="0.3">
      <c r="A1589" s="182">
        <v>35300</v>
      </c>
      <c r="B1589" s="183">
        <v>12.083472454090201</v>
      </c>
      <c r="C1589" s="183">
        <v>1012.561424302789</v>
      </c>
      <c r="D1589" s="182"/>
      <c r="E1589" s="182"/>
      <c r="F1589" s="47"/>
      <c r="G1589" s="47"/>
      <c r="H1589" s="47"/>
      <c r="I1589" s="47"/>
    </row>
    <row r="1590" spans="1:9" ht="15" customHeight="1" x14ac:dyDescent="0.3">
      <c r="A1590" s="182">
        <v>35300</v>
      </c>
      <c r="B1590" s="183">
        <v>9.3067331670822906</v>
      </c>
      <c r="C1590" s="183">
        <v>1571.313826530612</v>
      </c>
      <c r="D1590" s="182"/>
      <c r="E1590" s="182"/>
      <c r="F1590" s="47"/>
      <c r="G1590" s="47"/>
      <c r="H1590" s="47"/>
      <c r="I1590" s="47"/>
    </row>
    <row r="1591" spans="1:9" ht="15" customHeight="1" x14ac:dyDescent="0.3">
      <c r="A1591" s="182">
        <v>35300</v>
      </c>
      <c r="B1591" s="183">
        <v>8.6446414182111209</v>
      </c>
      <c r="C1591" s="183">
        <v>1498.1712500000001</v>
      </c>
      <c r="D1591" s="182"/>
      <c r="E1591" s="182"/>
      <c r="F1591" s="47"/>
      <c r="G1591" s="47"/>
      <c r="H1591" s="47"/>
      <c r="I1591" s="47"/>
    </row>
    <row r="1592" spans="1:9" ht="15" customHeight="1" x14ac:dyDescent="0.3">
      <c r="A1592" s="182">
        <v>35300</v>
      </c>
      <c r="B1592" s="183">
        <v>4.0250548073911698</v>
      </c>
      <c r="C1592" s="183">
        <v>790.33180473372784</v>
      </c>
      <c r="D1592" s="182"/>
      <c r="E1592" s="182"/>
      <c r="F1592" s="47"/>
      <c r="G1592" s="47"/>
      <c r="H1592" s="47"/>
      <c r="I1592" s="47"/>
    </row>
    <row r="1593" spans="1:9" ht="15" customHeight="1" x14ac:dyDescent="0.3">
      <c r="A1593" s="182">
        <v>35230</v>
      </c>
      <c r="B1593" s="183">
        <v>11.073468078280399</v>
      </c>
      <c r="C1593" s="183">
        <v>1089.4357575757581</v>
      </c>
      <c r="D1593" s="182"/>
      <c r="E1593" s="182"/>
      <c r="F1593" s="47"/>
      <c r="G1593" s="47"/>
      <c r="H1593" s="47"/>
      <c r="I1593" s="47"/>
    </row>
    <row r="1594" spans="1:9" ht="15" customHeight="1" x14ac:dyDescent="0.3">
      <c r="A1594" s="182">
        <v>35220</v>
      </c>
      <c r="B1594" s="183">
        <v>13.575451973926899</v>
      </c>
      <c r="C1594" s="183">
        <v>869.54089310829806</v>
      </c>
      <c r="D1594" s="182"/>
      <c r="E1594" s="182"/>
      <c r="F1594" s="47"/>
      <c r="G1594" s="47"/>
      <c r="H1594" s="47"/>
      <c r="I1594" s="47"/>
    </row>
    <row r="1595" spans="1:9" ht="15" customHeight="1" x14ac:dyDescent="0.3">
      <c r="A1595" s="182">
        <v>35140</v>
      </c>
      <c r="B1595" s="183">
        <v>10.774519716885701</v>
      </c>
      <c r="C1595" s="183">
        <v>848.47501144164767</v>
      </c>
      <c r="D1595" s="182"/>
      <c r="E1595" s="182"/>
      <c r="F1595" s="47"/>
      <c r="G1595" s="47"/>
      <c r="H1595" s="47"/>
      <c r="I1595" s="47"/>
    </row>
    <row r="1596" spans="1:9" ht="15" customHeight="1" x14ac:dyDescent="0.3">
      <c r="A1596" s="182">
        <v>35140</v>
      </c>
      <c r="B1596" s="183">
        <v>10.2227247032222</v>
      </c>
      <c r="C1596" s="183">
        <v>1084.314185303514</v>
      </c>
      <c r="D1596" s="182"/>
      <c r="E1596" s="182"/>
      <c r="F1596" s="47"/>
      <c r="G1596" s="47"/>
      <c r="H1596" s="47"/>
      <c r="I1596" s="47"/>
    </row>
    <row r="1597" spans="1:9" ht="15" customHeight="1" x14ac:dyDescent="0.3">
      <c r="A1597" s="182">
        <v>35140</v>
      </c>
      <c r="B1597" s="183">
        <v>5.4108761329305102</v>
      </c>
      <c r="C1597" s="183">
        <v>851.82231428571424</v>
      </c>
      <c r="D1597" s="182"/>
      <c r="E1597" s="182"/>
      <c r="F1597" s="47"/>
      <c r="G1597" s="47"/>
      <c r="H1597" s="47"/>
      <c r="I1597" s="47"/>
    </row>
    <row r="1598" spans="1:9" ht="15" customHeight="1" x14ac:dyDescent="0.3">
      <c r="A1598" s="182">
        <v>35130</v>
      </c>
      <c r="B1598" s="183">
        <v>15.124354199207</v>
      </c>
      <c r="C1598" s="183">
        <v>1017.787459349594</v>
      </c>
      <c r="D1598" s="182"/>
      <c r="E1598" s="182"/>
      <c r="F1598" s="47"/>
      <c r="G1598" s="47"/>
      <c r="H1598" s="47"/>
      <c r="I1598" s="47"/>
    </row>
    <row r="1599" spans="1:9" ht="15" customHeight="1" x14ac:dyDescent="0.3">
      <c r="A1599" s="182">
        <v>35130</v>
      </c>
      <c r="B1599" s="183">
        <v>10.2756294611342</v>
      </c>
      <c r="C1599" s="183">
        <v>880.91744888888888</v>
      </c>
      <c r="D1599" s="182"/>
      <c r="E1599" s="182"/>
      <c r="F1599" s="47"/>
      <c r="G1599" s="47"/>
      <c r="H1599" s="47"/>
      <c r="I1599" s="47"/>
    </row>
    <row r="1600" spans="1:9" ht="15" customHeight="1" x14ac:dyDescent="0.3">
      <c r="A1600" s="182">
        <v>35130</v>
      </c>
      <c r="B1600" s="183">
        <v>7.7671622904144302</v>
      </c>
      <c r="C1600" s="183">
        <v>870.14477870813403</v>
      </c>
      <c r="D1600" s="182"/>
      <c r="E1600" s="182"/>
      <c r="F1600" s="47"/>
      <c r="G1600" s="47"/>
      <c r="H1600" s="47"/>
      <c r="I1600" s="47"/>
    </row>
    <row r="1601" spans="1:9" ht="15" customHeight="1" x14ac:dyDescent="0.3">
      <c r="A1601" s="182">
        <v>35120</v>
      </c>
      <c r="B1601" s="183">
        <v>3.6062002513615399</v>
      </c>
      <c r="C1601" s="183">
        <v>807.76503770739066</v>
      </c>
      <c r="D1601" s="182"/>
      <c r="E1601" s="182"/>
      <c r="F1601" s="47"/>
      <c r="G1601" s="47"/>
      <c r="H1601" s="47"/>
      <c r="I1601" s="47"/>
    </row>
    <row r="1602" spans="1:9" ht="15" customHeight="1" x14ac:dyDescent="0.3">
      <c r="A1602" s="182">
        <v>35110</v>
      </c>
      <c r="B1602" s="183">
        <v>25.214076246334301</v>
      </c>
      <c r="C1602" s="183">
        <v>1208.2688059701491</v>
      </c>
      <c r="D1602" s="182"/>
      <c r="E1602" s="182"/>
      <c r="F1602" s="47"/>
      <c r="G1602" s="47"/>
      <c r="H1602" s="47"/>
      <c r="I1602" s="47"/>
    </row>
    <row r="1603" spans="1:9" ht="15" customHeight="1" x14ac:dyDescent="0.3">
      <c r="A1603" s="182">
        <v>35110</v>
      </c>
      <c r="B1603" s="183">
        <v>12.3786008230453</v>
      </c>
      <c r="C1603" s="183">
        <v>795.65229007633582</v>
      </c>
      <c r="D1603" s="182"/>
      <c r="E1603" s="182"/>
      <c r="F1603" s="47"/>
      <c r="G1603" s="47"/>
      <c r="H1603" s="47"/>
      <c r="I1603" s="47"/>
    </row>
    <row r="1604" spans="1:9" ht="15" customHeight="1" x14ac:dyDescent="0.3">
      <c r="A1604" s="182">
        <v>35110</v>
      </c>
      <c r="B1604" s="183">
        <v>8.1665140694622504</v>
      </c>
      <c r="C1604" s="183">
        <v>853.38970339900413</v>
      </c>
      <c r="D1604" s="182"/>
      <c r="E1604" s="182"/>
      <c r="F1604" s="47"/>
      <c r="G1604" s="47"/>
      <c r="H1604" s="47"/>
      <c r="I1604" s="47"/>
    </row>
    <row r="1605" spans="1:9" ht="15" customHeight="1" x14ac:dyDescent="0.3">
      <c r="A1605" s="182">
        <v>35110</v>
      </c>
      <c r="B1605" s="183">
        <v>4.3410786612662502</v>
      </c>
      <c r="C1605" s="183">
        <v>1100.299131455399</v>
      </c>
      <c r="D1605" s="182"/>
      <c r="E1605" s="182"/>
      <c r="F1605" s="47"/>
      <c r="G1605" s="47"/>
      <c r="H1605" s="47"/>
      <c r="I1605" s="47"/>
    </row>
    <row r="1606" spans="1:9" ht="15" customHeight="1" x14ac:dyDescent="0.3">
      <c r="A1606" s="182">
        <v>33200</v>
      </c>
      <c r="B1606" s="183">
        <v>36.790051207022699</v>
      </c>
      <c r="C1606" s="183">
        <v>861.33145569620251</v>
      </c>
      <c r="D1606" s="182"/>
      <c r="E1606" s="182"/>
      <c r="F1606" s="47"/>
      <c r="G1606" s="47"/>
      <c r="H1606" s="47"/>
      <c r="I1606" s="47"/>
    </row>
    <row r="1607" spans="1:9" ht="15" customHeight="1" x14ac:dyDescent="0.3">
      <c r="A1607" s="182">
        <v>33200</v>
      </c>
      <c r="B1607" s="183">
        <v>23.432228039557899</v>
      </c>
      <c r="C1607" s="183">
        <v>771.1290761750405</v>
      </c>
      <c r="D1607" s="182"/>
      <c r="E1607" s="182"/>
      <c r="F1607" s="47"/>
      <c r="G1607" s="47"/>
      <c r="H1607" s="47"/>
      <c r="I1607" s="47"/>
    </row>
    <row r="1608" spans="1:9" ht="15" customHeight="1" x14ac:dyDescent="0.3">
      <c r="A1608" s="182">
        <v>33200</v>
      </c>
      <c r="B1608" s="183">
        <v>14.4442925495557</v>
      </c>
      <c r="C1608" s="183">
        <v>825.54656015037597</v>
      </c>
      <c r="D1608" s="182"/>
      <c r="E1608" s="182"/>
      <c r="F1608" s="47"/>
      <c r="G1608" s="47"/>
      <c r="H1608" s="47"/>
      <c r="I1608" s="47"/>
    </row>
    <row r="1609" spans="1:9" ht="15" customHeight="1" x14ac:dyDescent="0.3">
      <c r="A1609" s="182">
        <v>33200</v>
      </c>
      <c r="B1609" s="183">
        <v>7.2251308900523599</v>
      </c>
      <c r="C1609" s="183">
        <v>829.64519379844955</v>
      </c>
      <c r="D1609" s="182"/>
      <c r="E1609" s="182"/>
      <c r="F1609" s="47"/>
      <c r="G1609" s="47"/>
      <c r="H1609" s="47"/>
      <c r="I1609" s="47"/>
    </row>
    <row r="1610" spans="1:9" ht="15" customHeight="1" x14ac:dyDescent="0.3">
      <c r="A1610" s="182">
        <v>33200</v>
      </c>
      <c r="B1610" s="183">
        <v>4.29139072847682</v>
      </c>
      <c r="C1610" s="183">
        <v>858.6572839506174</v>
      </c>
      <c r="D1610" s="182"/>
      <c r="E1610" s="182"/>
      <c r="F1610" s="47"/>
      <c r="G1610" s="47"/>
      <c r="H1610" s="47"/>
      <c r="I1610" s="47"/>
    </row>
    <row r="1611" spans="1:9" ht="15" customHeight="1" x14ac:dyDescent="0.3">
      <c r="A1611" s="182">
        <v>33200</v>
      </c>
      <c r="B1611" s="183">
        <v>3.94869264923532</v>
      </c>
      <c r="C1611" s="183">
        <v>562.23057142857147</v>
      </c>
      <c r="D1611" s="182"/>
      <c r="E1611" s="182"/>
      <c r="F1611" s="47"/>
      <c r="G1611" s="47"/>
      <c r="H1611" s="47"/>
      <c r="I1611" s="47"/>
    </row>
    <row r="1612" spans="1:9" ht="15" customHeight="1" x14ac:dyDescent="0.3">
      <c r="A1612" s="182">
        <v>33200</v>
      </c>
      <c r="B1612" s="183">
        <v>2.5727554179566599</v>
      </c>
      <c r="C1612" s="183">
        <v>635.58650406504069</v>
      </c>
      <c r="D1612" s="182"/>
      <c r="E1612" s="182"/>
      <c r="F1612" s="47"/>
      <c r="G1612" s="47"/>
      <c r="H1612" s="47"/>
      <c r="I1612" s="47"/>
    </row>
    <row r="1613" spans="1:9" ht="15" customHeight="1" x14ac:dyDescent="0.3">
      <c r="A1613" s="182">
        <v>33190</v>
      </c>
      <c r="B1613" s="183">
        <v>10.686930091185401</v>
      </c>
      <c r="C1613" s="183">
        <v>1028.870372670807</v>
      </c>
      <c r="D1613" s="182"/>
      <c r="E1613" s="182"/>
      <c r="F1613" s="47"/>
      <c r="G1613" s="47"/>
      <c r="H1613" s="47"/>
      <c r="I1613" s="47"/>
    </row>
    <row r="1614" spans="1:9" ht="15" customHeight="1" x14ac:dyDescent="0.3">
      <c r="A1614" s="182">
        <v>33170</v>
      </c>
      <c r="B1614" s="183">
        <v>24.334556126192201</v>
      </c>
      <c r="C1614" s="183">
        <v>1195.807382716049</v>
      </c>
      <c r="D1614" s="182"/>
      <c r="E1614" s="182"/>
      <c r="F1614" s="47"/>
      <c r="G1614" s="47"/>
      <c r="H1614" s="47"/>
      <c r="I1614" s="47"/>
    </row>
    <row r="1615" spans="1:9" ht="15" customHeight="1" x14ac:dyDescent="0.3">
      <c r="A1615" s="182">
        <v>33170</v>
      </c>
      <c r="B1615" s="183">
        <v>22.835689907362301</v>
      </c>
      <c r="C1615" s="183">
        <v>1046.260504451039</v>
      </c>
      <c r="D1615" s="182"/>
      <c r="E1615" s="182"/>
      <c r="F1615" s="47"/>
      <c r="G1615" s="47"/>
      <c r="H1615" s="47"/>
      <c r="I1615" s="47"/>
    </row>
    <row r="1616" spans="1:9" ht="15" customHeight="1" x14ac:dyDescent="0.3">
      <c r="A1616" s="182">
        <v>33170</v>
      </c>
      <c r="B1616" s="183">
        <v>17.655342804200099</v>
      </c>
      <c r="C1616" s="183">
        <v>979.03675824175821</v>
      </c>
      <c r="D1616" s="182"/>
      <c r="E1616" s="182"/>
      <c r="F1616" s="47"/>
      <c r="G1616" s="47"/>
      <c r="H1616" s="47"/>
      <c r="I1616" s="47"/>
    </row>
    <row r="1617" spans="1:9" ht="15" customHeight="1" x14ac:dyDescent="0.3">
      <c r="A1617" s="182">
        <v>33160</v>
      </c>
      <c r="B1617" s="183">
        <v>15.4218608852755</v>
      </c>
      <c r="C1617" s="183">
        <v>1051.714633333333</v>
      </c>
      <c r="D1617" s="182"/>
      <c r="E1617" s="182"/>
      <c r="F1617" s="47"/>
      <c r="G1617" s="47"/>
      <c r="H1617" s="47"/>
      <c r="I1617" s="47"/>
    </row>
    <row r="1618" spans="1:9" ht="15" customHeight="1" x14ac:dyDescent="0.3">
      <c r="A1618" s="182">
        <v>33160</v>
      </c>
      <c r="B1618" s="183">
        <v>8.1382033563672298</v>
      </c>
      <c r="C1618" s="183">
        <v>590.91648387096768</v>
      </c>
      <c r="D1618" s="182"/>
      <c r="E1618" s="182"/>
      <c r="F1618" s="47"/>
      <c r="G1618" s="47"/>
      <c r="H1618" s="47"/>
      <c r="I1618" s="47"/>
    </row>
    <row r="1619" spans="1:9" ht="15" customHeight="1" x14ac:dyDescent="0.3">
      <c r="A1619" s="182">
        <v>33140</v>
      </c>
      <c r="B1619" s="183">
        <v>3.8217478318879201</v>
      </c>
      <c r="C1619" s="183">
        <v>917.91071005917161</v>
      </c>
      <c r="D1619" s="182"/>
      <c r="E1619" s="182"/>
      <c r="F1619" s="47"/>
      <c r="G1619" s="47"/>
      <c r="H1619" s="47"/>
      <c r="I1619" s="47"/>
    </row>
    <row r="1620" spans="1:9" ht="15" customHeight="1" x14ac:dyDescent="0.3">
      <c r="A1620" s="182">
        <v>33120</v>
      </c>
      <c r="B1620" s="183">
        <v>17.090692124105001</v>
      </c>
      <c r="C1620" s="183">
        <v>714.08411764705886</v>
      </c>
      <c r="D1620" s="182"/>
      <c r="E1620" s="182"/>
      <c r="F1620" s="47"/>
      <c r="G1620" s="47"/>
      <c r="H1620" s="47"/>
      <c r="I1620" s="47"/>
    </row>
    <row r="1621" spans="1:9" ht="15" customHeight="1" x14ac:dyDescent="0.3">
      <c r="A1621" s="182">
        <v>33120</v>
      </c>
      <c r="B1621" s="183">
        <v>13.8979476558087</v>
      </c>
      <c r="C1621" s="183">
        <v>709.21925465838513</v>
      </c>
      <c r="D1621" s="182"/>
      <c r="E1621" s="182"/>
      <c r="F1621" s="47"/>
      <c r="G1621" s="47"/>
      <c r="H1621" s="47"/>
      <c r="I1621" s="47"/>
    </row>
    <row r="1622" spans="1:9" ht="15" customHeight="1" x14ac:dyDescent="0.3">
      <c r="A1622" s="182">
        <v>33120</v>
      </c>
      <c r="B1622" s="183">
        <v>11.0984682713348</v>
      </c>
      <c r="C1622" s="183">
        <v>646.08561983471077</v>
      </c>
      <c r="D1622" s="182"/>
      <c r="E1622" s="182"/>
      <c r="F1622" s="47"/>
      <c r="G1622" s="47"/>
      <c r="H1622" s="47"/>
      <c r="I1622" s="47"/>
    </row>
    <row r="1623" spans="1:9" ht="15" customHeight="1" x14ac:dyDescent="0.3">
      <c r="A1623" s="182">
        <v>33120</v>
      </c>
      <c r="B1623" s="183">
        <v>8.5569871159563906</v>
      </c>
      <c r="C1623" s="183">
        <v>680.91699999999992</v>
      </c>
      <c r="D1623" s="182"/>
      <c r="E1623" s="182"/>
      <c r="F1623" s="47"/>
      <c r="G1623" s="47"/>
      <c r="H1623" s="47"/>
      <c r="I1623" s="47"/>
    </row>
    <row r="1624" spans="1:9" ht="15" customHeight="1" x14ac:dyDescent="0.3">
      <c r="A1624" s="182">
        <v>32990</v>
      </c>
      <c r="B1624" s="183">
        <v>35.785601681555399</v>
      </c>
      <c r="C1624" s="183">
        <v>1142.2669897959181</v>
      </c>
      <c r="D1624" s="182"/>
      <c r="E1624" s="182"/>
      <c r="F1624" s="47"/>
      <c r="G1624" s="47"/>
      <c r="H1624" s="47"/>
      <c r="I1624" s="47"/>
    </row>
    <row r="1625" spans="1:9" ht="15" customHeight="1" x14ac:dyDescent="0.3">
      <c r="A1625" s="182">
        <v>32990</v>
      </c>
      <c r="B1625" s="183">
        <v>25.937539834289399</v>
      </c>
      <c r="C1625" s="183">
        <v>834.11828099173556</v>
      </c>
      <c r="D1625" s="182"/>
      <c r="E1625" s="182"/>
      <c r="F1625" s="47"/>
      <c r="G1625" s="47"/>
      <c r="H1625" s="47"/>
      <c r="I1625" s="47"/>
    </row>
    <row r="1626" spans="1:9" ht="15" customHeight="1" x14ac:dyDescent="0.3">
      <c r="A1626" s="182">
        <v>32990</v>
      </c>
      <c r="B1626" s="183">
        <v>19.9543378995434</v>
      </c>
      <c r="C1626" s="183">
        <v>885.06274999999994</v>
      </c>
      <c r="D1626" s="182"/>
      <c r="E1626" s="182"/>
      <c r="F1626" s="47"/>
      <c r="G1626" s="47"/>
      <c r="H1626" s="47"/>
      <c r="I1626" s="47"/>
    </row>
    <row r="1627" spans="1:9" ht="15" customHeight="1" x14ac:dyDescent="0.3">
      <c r="A1627" s="182">
        <v>32500</v>
      </c>
      <c r="B1627" s="183">
        <v>27.925178439576701</v>
      </c>
      <c r="C1627" s="183">
        <v>884.54205882352937</v>
      </c>
      <c r="D1627" s="182"/>
      <c r="E1627" s="182"/>
      <c r="F1627" s="47"/>
      <c r="G1627" s="47"/>
      <c r="H1627" s="47"/>
      <c r="I1627" s="47"/>
    </row>
    <row r="1628" spans="1:9" ht="15" customHeight="1" x14ac:dyDescent="0.3">
      <c r="A1628" s="182">
        <v>32500</v>
      </c>
      <c r="B1628" s="183">
        <v>25.941468801767002</v>
      </c>
      <c r="C1628" s="183">
        <v>1069.127128205128</v>
      </c>
      <c r="D1628" s="182"/>
      <c r="E1628" s="182"/>
      <c r="F1628" s="47"/>
      <c r="G1628" s="47"/>
      <c r="H1628" s="47"/>
      <c r="I1628" s="47"/>
    </row>
    <row r="1629" spans="1:9" ht="15" customHeight="1" x14ac:dyDescent="0.3">
      <c r="A1629" s="182">
        <v>32500</v>
      </c>
      <c r="B1629" s="183">
        <v>24.238477801268498</v>
      </c>
      <c r="C1629" s="183">
        <v>980.5362295081967</v>
      </c>
      <c r="D1629" s="182"/>
      <c r="E1629" s="182"/>
      <c r="F1629" s="47"/>
      <c r="G1629" s="47"/>
      <c r="H1629" s="47"/>
      <c r="I1629" s="47"/>
    </row>
    <row r="1630" spans="1:9" ht="15" customHeight="1" x14ac:dyDescent="0.3">
      <c r="A1630" s="182">
        <v>32500</v>
      </c>
      <c r="B1630" s="183">
        <v>23.194326890083499</v>
      </c>
      <c r="C1630" s="183">
        <v>776.45600000000002</v>
      </c>
      <c r="D1630" s="182"/>
      <c r="E1630" s="182"/>
      <c r="F1630" s="47"/>
      <c r="G1630" s="47"/>
      <c r="H1630" s="47"/>
      <c r="I1630" s="47"/>
    </row>
    <row r="1631" spans="1:9" ht="15" customHeight="1" x14ac:dyDescent="0.3">
      <c r="A1631" s="182">
        <v>32500</v>
      </c>
      <c r="B1631" s="183">
        <v>20.030479605558</v>
      </c>
      <c r="C1631" s="183">
        <v>737.51870813397136</v>
      </c>
      <c r="D1631" s="182"/>
      <c r="E1631" s="182"/>
      <c r="F1631" s="47"/>
      <c r="G1631" s="47"/>
      <c r="H1631" s="47"/>
      <c r="I1631" s="47"/>
    </row>
    <row r="1632" spans="1:9" ht="15" customHeight="1" x14ac:dyDescent="0.3">
      <c r="A1632" s="182">
        <v>32500</v>
      </c>
      <c r="B1632" s="183">
        <v>18.334217506631301</v>
      </c>
      <c r="C1632" s="183">
        <v>701.50817307692307</v>
      </c>
      <c r="D1632" s="182"/>
      <c r="E1632" s="182"/>
      <c r="F1632" s="47"/>
      <c r="G1632" s="47"/>
      <c r="H1632" s="47"/>
      <c r="I1632" s="47"/>
    </row>
    <row r="1633" spans="1:9" ht="15" customHeight="1" x14ac:dyDescent="0.3">
      <c r="A1633" s="182">
        <v>32500</v>
      </c>
      <c r="B1633" s="183">
        <v>12.597547380156101</v>
      </c>
      <c r="C1633" s="183">
        <v>855.22595330739307</v>
      </c>
      <c r="D1633" s="182"/>
      <c r="E1633" s="182"/>
      <c r="F1633" s="47"/>
      <c r="G1633" s="47"/>
      <c r="H1633" s="47"/>
      <c r="I1633" s="47"/>
    </row>
    <row r="1634" spans="1:9" ht="15" customHeight="1" x14ac:dyDescent="0.3">
      <c r="A1634" s="182">
        <v>32500</v>
      </c>
      <c r="B1634" s="183">
        <v>12.124731182795699</v>
      </c>
      <c r="C1634" s="183">
        <v>1189.253649635036</v>
      </c>
      <c r="D1634" s="182"/>
      <c r="E1634" s="182"/>
      <c r="F1634" s="47"/>
      <c r="G1634" s="47"/>
      <c r="H1634" s="47"/>
      <c r="I1634" s="47"/>
    </row>
    <row r="1635" spans="1:9" ht="15" customHeight="1" x14ac:dyDescent="0.3">
      <c r="A1635" s="182">
        <v>32400</v>
      </c>
      <c r="B1635" s="183">
        <v>14.409341550437899</v>
      </c>
      <c r="C1635" s="183">
        <v>803.48729241877265</v>
      </c>
      <c r="D1635" s="182"/>
      <c r="E1635" s="182"/>
      <c r="F1635" s="47"/>
      <c r="G1635" s="47"/>
      <c r="H1635" s="47"/>
      <c r="I1635" s="47"/>
    </row>
    <row r="1636" spans="1:9" ht="15" customHeight="1" x14ac:dyDescent="0.3">
      <c r="A1636" s="182">
        <v>32300</v>
      </c>
      <c r="B1636" s="183">
        <v>15.971071149335399</v>
      </c>
      <c r="C1636" s="183">
        <v>502.23297029702968</v>
      </c>
      <c r="D1636" s="182"/>
      <c r="E1636" s="182"/>
      <c r="F1636" s="47"/>
      <c r="G1636" s="47"/>
      <c r="H1636" s="47"/>
      <c r="I1636" s="47"/>
    </row>
    <row r="1637" spans="1:9" ht="15" customHeight="1" x14ac:dyDescent="0.3">
      <c r="A1637" s="182">
        <v>32110</v>
      </c>
      <c r="B1637" s="183">
        <v>17.829850746268701</v>
      </c>
      <c r="C1637" s="183">
        <v>1185.659387755102</v>
      </c>
      <c r="D1637" s="182"/>
      <c r="E1637" s="182"/>
      <c r="F1637" s="47"/>
      <c r="G1637" s="47"/>
      <c r="H1637" s="47"/>
      <c r="I1637" s="47"/>
    </row>
    <row r="1638" spans="1:9" ht="15" customHeight="1" x14ac:dyDescent="0.3">
      <c r="A1638" s="182">
        <v>31090</v>
      </c>
      <c r="B1638" s="183">
        <v>47.3824683820323</v>
      </c>
      <c r="C1638" s="183">
        <v>997.85360000000003</v>
      </c>
      <c r="D1638" s="182"/>
      <c r="E1638" s="182"/>
      <c r="F1638" s="47"/>
      <c r="G1638" s="47"/>
      <c r="H1638" s="47"/>
      <c r="I1638" s="47"/>
    </row>
    <row r="1639" spans="1:9" ht="15" customHeight="1" x14ac:dyDescent="0.3">
      <c r="A1639" s="182">
        <v>31090</v>
      </c>
      <c r="B1639" s="183">
        <v>42.2201550387597</v>
      </c>
      <c r="C1639" s="183">
        <v>899.3531476323119</v>
      </c>
      <c r="D1639" s="182"/>
      <c r="E1639" s="182"/>
      <c r="F1639" s="47"/>
      <c r="G1639" s="47"/>
      <c r="H1639" s="47"/>
      <c r="I1639" s="47"/>
    </row>
    <row r="1640" spans="1:9" ht="15" customHeight="1" x14ac:dyDescent="0.3">
      <c r="A1640" s="182">
        <v>31090</v>
      </c>
      <c r="B1640" s="183">
        <v>39.417075058034598</v>
      </c>
      <c r="C1640" s="183">
        <v>827.8500240963856</v>
      </c>
      <c r="D1640" s="182"/>
      <c r="E1640" s="182"/>
      <c r="F1640" s="47"/>
      <c r="G1640" s="47"/>
      <c r="H1640" s="47"/>
      <c r="I1640" s="47"/>
    </row>
    <row r="1641" spans="1:9" ht="15" customHeight="1" x14ac:dyDescent="0.3">
      <c r="A1641" s="182">
        <v>31090</v>
      </c>
      <c r="B1641" s="183">
        <v>37.988118811881201</v>
      </c>
      <c r="C1641" s="183">
        <v>988.48073333333343</v>
      </c>
      <c r="D1641" s="182"/>
      <c r="E1641" s="182"/>
      <c r="F1641" s="47"/>
      <c r="G1641" s="47"/>
      <c r="H1641" s="47"/>
      <c r="I1641" s="47"/>
    </row>
    <row r="1642" spans="1:9" ht="15" customHeight="1" x14ac:dyDescent="0.3">
      <c r="A1642" s="182">
        <v>31090</v>
      </c>
      <c r="B1642" s="183">
        <v>27.147016011644801</v>
      </c>
      <c r="C1642" s="183">
        <v>513.40524296675198</v>
      </c>
      <c r="D1642" s="182"/>
      <c r="E1642" s="182"/>
      <c r="F1642" s="47"/>
      <c r="G1642" s="47"/>
      <c r="H1642" s="47"/>
      <c r="I1642" s="47"/>
    </row>
    <row r="1643" spans="1:9" ht="15" customHeight="1" x14ac:dyDescent="0.3">
      <c r="A1643" s="182">
        <v>31090</v>
      </c>
      <c r="B1643" s="183">
        <v>25.124007330482598</v>
      </c>
      <c r="C1643" s="183">
        <v>763.33160965794764</v>
      </c>
      <c r="D1643" s="182"/>
      <c r="E1643" s="182"/>
      <c r="F1643" s="47"/>
      <c r="G1643" s="47"/>
      <c r="H1643" s="47"/>
      <c r="I1643" s="47"/>
    </row>
    <row r="1644" spans="1:9" ht="15" customHeight="1" x14ac:dyDescent="0.3">
      <c r="A1644" s="182">
        <v>31090</v>
      </c>
      <c r="B1644" s="183">
        <v>21.2445859872611</v>
      </c>
      <c r="C1644" s="183">
        <v>860.70854671280279</v>
      </c>
      <c r="D1644" s="182"/>
      <c r="E1644" s="182"/>
      <c r="F1644" s="47"/>
      <c r="G1644" s="47"/>
      <c r="H1644" s="47"/>
      <c r="I1644" s="47"/>
    </row>
    <row r="1645" spans="1:9" ht="15" customHeight="1" x14ac:dyDescent="0.3">
      <c r="A1645" s="182">
        <v>31090</v>
      </c>
      <c r="B1645" s="183">
        <v>20.774245472836999</v>
      </c>
      <c r="C1645" s="183">
        <v>844.41559829059827</v>
      </c>
      <c r="D1645" s="182"/>
      <c r="E1645" s="182"/>
      <c r="F1645" s="47"/>
      <c r="G1645" s="47"/>
      <c r="H1645" s="47"/>
      <c r="I1645" s="47"/>
    </row>
    <row r="1646" spans="1:9" ht="15" customHeight="1" x14ac:dyDescent="0.3">
      <c r="A1646" s="182">
        <v>31090</v>
      </c>
      <c r="B1646" s="183">
        <v>20.699458196111799</v>
      </c>
      <c r="C1646" s="183">
        <v>873.25168815943721</v>
      </c>
      <c r="D1646" s="182"/>
      <c r="E1646" s="182"/>
      <c r="F1646" s="47"/>
      <c r="G1646" s="47"/>
      <c r="H1646" s="47"/>
      <c r="I1646" s="47"/>
    </row>
    <row r="1647" spans="1:9" ht="15" customHeight="1" x14ac:dyDescent="0.3">
      <c r="A1647" s="182">
        <v>31090</v>
      </c>
      <c r="B1647" s="183">
        <v>16.805329385640299</v>
      </c>
      <c r="C1647" s="183">
        <v>741.33985130111535</v>
      </c>
      <c r="D1647" s="182"/>
      <c r="E1647" s="182"/>
      <c r="F1647" s="47"/>
      <c r="G1647" s="47"/>
      <c r="H1647" s="47"/>
      <c r="I1647" s="47"/>
    </row>
    <row r="1648" spans="1:9" ht="15" customHeight="1" x14ac:dyDescent="0.3">
      <c r="A1648" s="182">
        <v>31090</v>
      </c>
      <c r="B1648" s="183">
        <v>13.7597765363129</v>
      </c>
      <c r="C1648" s="183">
        <v>579.67522727272728</v>
      </c>
      <c r="D1648" s="182"/>
      <c r="E1648" s="182"/>
      <c r="F1648" s="47"/>
      <c r="G1648" s="47"/>
      <c r="H1648" s="47"/>
      <c r="I1648" s="47"/>
    </row>
    <row r="1649" spans="1:9" ht="15" customHeight="1" x14ac:dyDescent="0.3">
      <c r="A1649" s="182">
        <v>31090</v>
      </c>
      <c r="B1649" s="183">
        <v>12.8138574283811</v>
      </c>
      <c r="C1649" s="183">
        <v>747.84062318840574</v>
      </c>
      <c r="D1649" s="182"/>
      <c r="E1649" s="182"/>
      <c r="F1649" s="47"/>
      <c r="G1649" s="47"/>
      <c r="H1649" s="47"/>
      <c r="I1649" s="47"/>
    </row>
    <row r="1650" spans="1:9" ht="15" customHeight="1" x14ac:dyDescent="0.3">
      <c r="A1650" s="182">
        <v>31010</v>
      </c>
      <c r="B1650" s="183">
        <v>30.154506437768202</v>
      </c>
      <c r="C1650" s="183">
        <v>910.49779761904767</v>
      </c>
      <c r="D1650" s="182"/>
      <c r="E1650" s="182"/>
      <c r="F1650" s="47"/>
      <c r="G1650" s="47"/>
      <c r="H1650" s="47"/>
      <c r="I1650" s="47"/>
    </row>
    <row r="1651" spans="1:9" ht="15" customHeight="1" x14ac:dyDescent="0.3">
      <c r="A1651" s="182">
        <v>31010</v>
      </c>
      <c r="B1651" s="183">
        <v>29.017533432392302</v>
      </c>
      <c r="C1651" s="183">
        <v>813.99278735632186</v>
      </c>
      <c r="D1651" s="182"/>
      <c r="E1651" s="182"/>
      <c r="F1651" s="47"/>
      <c r="G1651" s="47"/>
      <c r="H1651" s="47"/>
      <c r="I1651" s="47"/>
    </row>
    <row r="1652" spans="1:9" ht="15" customHeight="1" x14ac:dyDescent="0.3">
      <c r="A1652" s="182">
        <v>30400</v>
      </c>
      <c r="B1652" s="183">
        <v>8.6261980830670897</v>
      </c>
      <c r="C1652" s="183">
        <v>693.53605504587154</v>
      </c>
      <c r="D1652" s="182"/>
      <c r="E1652" s="182"/>
      <c r="F1652" s="47"/>
      <c r="G1652" s="47"/>
      <c r="H1652" s="47"/>
      <c r="I1652" s="47"/>
    </row>
    <row r="1653" spans="1:9" ht="15" customHeight="1" x14ac:dyDescent="0.3">
      <c r="A1653" s="182">
        <v>30200</v>
      </c>
      <c r="B1653" s="183">
        <v>28.180475567961</v>
      </c>
      <c r="C1653" s="183">
        <v>836.20600947521871</v>
      </c>
      <c r="D1653" s="182"/>
      <c r="E1653" s="182"/>
      <c r="F1653" s="47"/>
      <c r="G1653" s="47"/>
      <c r="H1653" s="47"/>
      <c r="I1653" s="47"/>
    </row>
    <row r="1654" spans="1:9" ht="15" customHeight="1" x14ac:dyDescent="0.3">
      <c r="A1654" s="182">
        <v>30200</v>
      </c>
      <c r="B1654" s="183">
        <v>24.490930599369101</v>
      </c>
      <c r="C1654" s="183">
        <v>1263.8818916155419</v>
      </c>
      <c r="D1654" s="182"/>
      <c r="E1654" s="182"/>
      <c r="F1654" s="47"/>
      <c r="G1654" s="47"/>
      <c r="H1654" s="47"/>
      <c r="I1654" s="47"/>
    </row>
    <row r="1655" spans="1:9" ht="15" customHeight="1" x14ac:dyDescent="0.3">
      <c r="A1655" s="182">
        <v>29320</v>
      </c>
      <c r="B1655" s="183">
        <v>43.991902834008101</v>
      </c>
      <c r="C1655" s="183">
        <v>1115.342647058824</v>
      </c>
      <c r="D1655" s="182"/>
      <c r="E1655" s="182"/>
      <c r="F1655" s="47"/>
      <c r="G1655" s="47"/>
      <c r="H1655" s="47"/>
      <c r="I1655" s="47"/>
    </row>
    <row r="1656" spans="1:9" ht="15" customHeight="1" x14ac:dyDescent="0.3">
      <c r="A1656" s="182">
        <v>29320</v>
      </c>
      <c r="B1656" s="183">
        <v>43.812539582013898</v>
      </c>
      <c r="C1656" s="183">
        <v>1396.279383561644</v>
      </c>
      <c r="D1656" s="182"/>
      <c r="E1656" s="182"/>
      <c r="F1656" s="47"/>
      <c r="G1656" s="47"/>
      <c r="H1656" s="47"/>
      <c r="I1656" s="47"/>
    </row>
    <row r="1657" spans="1:9" ht="15" customHeight="1" x14ac:dyDescent="0.3">
      <c r="A1657" s="182">
        <v>29320</v>
      </c>
      <c r="B1657" s="183">
        <v>43.351274787535402</v>
      </c>
      <c r="C1657" s="183">
        <v>796.59467866323916</v>
      </c>
      <c r="D1657" s="182"/>
      <c r="E1657" s="182"/>
      <c r="F1657" s="47"/>
      <c r="G1657" s="47"/>
      <c r="H1657" s="47"/>
      <c r="I1657" s="47"/>
    </row>
    <row r="1658" spans="1:9" ht="15" customHeight="1" x14ac:dyDescent="0.3">
      <c r="A1658" s="182">
        <v>29320</v>
      </c>
      <c r="B1658" s="183">
        <v>43.220236900220797</v>
      </c>
      <c r="C1658" s="183">
        <v>1082.9865645514219</v>
      </c>
      <c r="D1658" s="182"/>
      <c r="E1658" s="182"/>
      <c r="F1658" s="47"/>
      <c r="G1658" s="47"/>
      <c r="H1658" s="47"/>
      <c r="I1658" s="47"/>
    </row>
    <row r="1659" spans="1:9" ht="15" customHeight="1" x14ac:dyDescent="0.3">
      <c r="A1659" s="182">
        <v>29320</v>
      </c>
      <c r="B1659" s="183">
        <v>38.802285714285702</v>
      </c>
      <c r="C1659" s="183">
        <v>661.85406832298145</v>
      </c>
      <c r="D1659" s="182"/>
      <c r="E1659" s="182"/>
      <c r="F1659" s="47"/>
      <c r="G1659" s="47"/>
      <c r="H1659" s="47"/>
      <c r="I1659" s="47"/>
    </row>
    <row r="1660" spans="1:9" ht="15" customHeight="1" x14ac:dyDescent="0.3">
      <c r="A1660" s="182">
        <v>29320</v>
      </c>
      <c r="B1660" s="183">
        <v>38.382616105666798</v>
      </c>
      <c r="C1660" s="183">
        <v>674.73625514403295</v>
      </c>
      <c r="D1660" s="182"/>
      <c r="E1660" s="182"/>
      <c r="F1660" s="47"/>
      <c r="G1660" s="47"/>
      <c r="H1660" s="47"/>
      <c r="I1660" s="47"/>
    </row>
    <row r="1661" spans="1:9" ht="15" customHeight="1" x14ac:dyDescent="0.3">
      <c r="A1661" s="182">
        <v>29320</v>
      </c>
      <c r="B1661" s="183">
        <v>38.143679008703401</v>
      </c>
      <c r="C1661" s="183">
        <v>1115.3595398773009</v>
      </c>
      <c r="D1661" s="182"/>
      <c r="E1661" s="182"/>
      <c r="F1661" s="47"/>
      <c r="G1661" s="47"/>
      <c r="H1661" s="47"/>
      <c r="I1661" s="47"/>
    </row>
    <row r="1662" spans="1:9" ht="15" customHeight="1" x14ac:dyDescent="0.3">
      <c r="A1662" s="182">
        <v>29320</v>
      </c>
      <c r="B1662" s="183">
        <v>37.591011235955101</v>
      </c>
      <c r="C1662" s="183">
        <v>945.05741379310336</v>
      </c>
      <c r="D1662" s="182"/>
      <c r="E1662" s="182"/>
      <c r="F1662" s="47"/>
      <c r="G1662" s="47"/>
      <c r="H1662" s="47"/>
      <c r="I1662" s="47"/>
    </row>
    <row r="1663" spans="1:9" ht="15" customHeight="1" x14ac:dyDescent="0.3">
      <c r="A1663" s="182">
        <v>29320</v>
      </c>
      <c r="B1663" s="183">
        <v>37.416765053128699</v>
      </c>
      <c r="C1663" s="183">
        <v>941.31977777777774</v>
      </c>
      <c r="D1663" s="182"/>
      <c r="E1663" s="182"/>
      <c r="F1663" s="47"/>
      <c r="G1663" s="47"/>
      <c r="H1663" s="47"/>
      <c r="I1663" s="47"/>
    </row>
    <row r="1664" spans="1:9" ht="15" customHeight="1" x14ac:dyDescent="0.3">
      <c r="A1664" s="182">
        <v>29320</v>
      </c>
      <c r="B1664" s="183">
        <v>36.618346545866402</v>
      </c>
      <c r="C1664" s="183">
        <v>548.64179894179892</v>
      </c>
      <c r="D1664" s="182"/>
      <c r="E1664" s="182"/>
      <c r="F1664" s="47"/>
      <c r="G1664" s="47"/>
      <c r="H1664" s="47"/>
      <c r="I1664" s="47"/>
    </row>
    <row r="1665" spans="1:9" ht="15" customHeight="1" x14ac:dyDescent="0.3">
      <c r="A1665" s="182">
        <v>29320</v>
      </c>
      <c r="B1665" s="183">
        <v>34.255737704917998</v>
      </c>
      <c r="C1665" s="183">
        <v>641.30199004975123</v>
      </c>
      <c r="D1665" s="182"/>
      <c r="E1665" s="182"/>
      <c r="F1665" s="47"/>
      <c r="G1665" s="47"/>
      <c r="H1665" s="47"/>
      <c r="I1665" s="47"/>
    </row>
    <row r="1666" spans="1:9" ht="15" customHeight="1" x14ac:dyDescent="0.3">
      <c r="A1666" s="182">
        <v>29320</v>
      </c>
      <c r="B1666" s="183">
        <v>30.677565849227999</v>
      </c>
      <c r="C1666" s="183">
        <v>1003.1441566265059</v>
      </c>
      <c r="D1666" s="182"/>
      <c r="E1666" s="182"/>
      <c r="F1666" s="47"/>
      <c r="G1666" s="47"/>
      <c r="H1666" s="47"/>
      <c r="I1666" s="47"/>
    </row>
    <row r="1667" spans="1:9" ht="15" customHeight="1" x14ac:dyDescent="0.3">
      <c r="A1667" s="182">
        <v>29320</v>
      </c>
      <c r="B1667" s="183">
        <v>29.576167076167099</v>
      </c>
      <c r="C1667" s="183">
        <v>906.92099715099721</v>
      </c>
      <c r="D1667" s="182"/>
      <c r="E1667" s="182"/>
      <c r="F1667" s="47"/>
      <c r="G1667" s="47"/>
      <c r="H1667" s="47"/>
      <c r="I1667" s="47"/>
    </row>
    <row r="1668" spans="1:9" ht="15" customHeight="1" x14ac:dyDescent="0.3">
      <c r="A1668" s="182">
        <v>29320</v>
      </c>
      <c r="B1668" s="183">
        <v>28.556704526190899</v>
      </c>
      <c r="C1668" s="183">
        <v>753.12191275167777</v>
      </c>
      <c r="D1668" s="182"/>
      <c r="E1668" s="182"/>
      <c r="F1668" s="47"/>
      <c r="G1668" s="47"/>
      <c r="H1668" s="47"/>
      <c r="I1668" s="47"/>
    </row>
    <row r="1669" spans="1:9" ht="15" customHeight="1" x14ac:dyDescent="0.3">
      <c r="A1669" s="182">
        <v>29320</v>
      </c>
      <c r="B1669" s="183">
        <v>28.521568627451</v>
      </c>
      <c r="C1669" s="183">
        <v>1070.3178188539739</v>
      </c>
      <c r="D1669" s="182"/>
      <c r="E1669" s="182"/>
      <c r="F1669" s="47"/>
      <c r="G1669" s="47"/>
      <c r="H1669" s="47"/>
      <c r="I1669" s="47"/>
    </row>
    <row r="1670" spans="1:9" ht="15" customHeight="1" x14ac:dyDescent="0.3">
      <c r="A1670" s="182">
        <v>29320</v>
      </c>
      <c r="B1670" s="183">
        <v>28.498793242156101</v>
      </c>
      <c r="C1670" s="183">
        <v>794.4779439252336</v>
      </c>
      <c r="D1670" s="182"/>
      <c r="E1670" s="182"/>
      <c r="F1670" s="47"/>
      <c r="G1670" s="47"/>
      <c r="H1670" s="47"/>
      <c r="I1670" s="47"/>
    </row>
    <row r="1671" spans="1:9" ht="15" customHeight="1" x14ac:dyDescent="0.3">
      <c r="A1671" s="182">
        <v>29320</v>
      </c>
      <c r="B1671" s="183">
        <v>28.022483392948399</v>
      </c>
      <c r="C1671" s="183">
        <v>1110.598031088083</v>
      </c>
      <c r="D1671" s="182"/>
      <c r="E1671" s="182"/>
      <c r="F1671" s="47"/>
      <c r="G1671" s="47"/>
      <c r="H1671" s="47"/>
      <c r="I1671" s="47"/>
    </row>
    <row r="1672" spans="1:9" ht="15" customHeight="1" x14ac:dyDescent="0.3">
      <c r="A1672" s="182">
        <v>29320</v>
      </c>
      <c r="B1672" s="183">
        <v>27.362663495838301</v>
      </c>
      <c r="C1672" s="183">
        <v>746.73587234042554</v>
      </c>
      <c r="D1672" s="182"/>
      <c r="E1672" s="182"/>
      <c r="F1672" s="47"/>
      <c r="G1672" s="47"/>
      <c r="H1672" s="47"/>
      <c r="I1672" s="47"/>
    </row>
    <row r="1673" spans="1:9" ht="15" customHeight="1" x14ac:dyDescent="0.3">
      <c r="A1673" s="182">
        <v>29320</v>
      </c>
      <c r="B1673" s="183">
        <v>26.278416347381899</v>
      </c>
      <c r="C1673" s="183">
        <v>726.04531914893619</v>
      </c>
      <c r="D1673" s="182"/>
      <c r="E1673" s="182"/>
      <c r="F1673" s="47"/>
      <c r="G1673" s="47"/>
      <c r="H1673" s="47"/>
      <c r="I1673" s="47"/>
    </row>
    <row r="1674" spans="1:9" ht="15" customHeight="1" x14ac:dyDescent="0.3">
      <c r="A1674" s="182">
        <v>29320</v>
      </c>
      <c r="B1674" s="183">
        <v>26.0946372239748</v>
      </c>
      <c r="C1674" s="183">
        <v>1071.3855248618779</v>
      </c>
      <c r="D1674" s="182"/>
      <c r="E1674" s="182"/>
      <c r="F1674" s="47"/>
      <c r="G1674" s="47"/>
      <c r="H1674" s="47"/>
      <c r="I1674" s="47"/>
    </row>
    <row r="1675" spans="1:9" ht="15" customHeight="1" x14ac:dyDescent="0.3">
      <c r="A1675" s="182">
        <v>29320</v>
      </c>
      <c r="B1675" s="183">
        <v>25.837672281776399</v>
      </c>
      <c r="C1675" s="183">
        <v>982.61582375478918</v>
      </c>
      <c r="D1675" s="182"/>
      <c r="E1675" s="182"/>
      <c r="F1675" s="47"/>
      <c r="G1675" s="47"/>
      <c r="H1675" s="47"/>
      <c r="I1675" s="47"/>
    </row>
    <row r="1676" spans="1:9" ht="15" customHeight="1" x14ac:dyDescent="0.3">
      <c r="A1676" s="182">
        <v>29320</v>
      </c>
      <c r="B1676" s="183">
        <v>25.601296596434398</v>
      </c>
      <c r="C1676" s="183">
        <v>840.84430809399475</v>
      </c>
      <c r="D1676" s="182"/>
      <c r="E1676" s="182"/>
      <c r="F1676" s="47"/>
      <c r="G1676" s="47"/>
      <c r="H1676" s="47"/>
      <c r="I1676" s="47"/>
    </row>
    <row r="1677" spans="1:9" ht="15" customHeight="1" x14ac:dyDescent="0.3">
      <c r="A1677" s="182">
        <v>29320</v>
      </c>
      <c r="B1677" s="183">
        <v>25.585346843335898</v>
      </c>
      <c r="C1677" s="183">
        <v>1043.355959302326</v>
      </c>
      <c r="D1677" s="182"/>
      <c r="E1677" s="182"/>
      <c r="F1677" s="47"/>
      <c r="G1677" s="47"/>
      <c r="H1677" s="47"/>
      <c r="I1677" s="47"/>
    </row>
    <row r="1678" spans="1:9" ht="15" customHeight="1" x14ac:dyDescent="0.3">
      <c r="A1678" s="182">
        <v>29320</v>
      </c>
      <c r="B1678" s="183">
        <v>24.990201134605499</v>
      </c>
      <c r="C1678" s="183">
        <v>884.73137142857138</v>
      </c>
      <c r="D1678" s="182"/>
      <c r="E1678" s="182"/>
      <c r="F1678" s="47"/>
      <c r="G1678" s="47"/>
      <c r="H1678" s="47"/>
      <c r="I1678" s="47"/>
    </row>
    <row r="1679" spans="1:9" ht="15" customHeight="1" x14ac:dyDescent="0.3">
      <c r="A1679" s="182">
        <v>29320</v>
      </c>
      <c r="B1679" s="183">
        <v>24.8413145539906</v>
      </c>
      <c r="C1679" s="183">
        <v>680.85</v>
      </c>
      <c r="D1679" s="182"/>
      <c r="E1679" s="182"/>
      <c r="F1679" s="47"/>
      <c r="G1679" s="47"/>
      <c r="H1679" s="47"/>
      <c r="I1679" s="47"/>
    </row>
    <row r="1680" spans="1:9" ht="15" customHeight="1" x14ac:dyDescent="0.3">
      <c r="A1680" s="182">
        <v>29320</v>
      </c>
      <c r="B1680" s="183">
        <v>24.1751479289941</v>
      </c>
      <c r="C1680" s="183">
        <v>791.71386587771201</v>
      </c>
      <c r="D1680" s="182"/>
      <c r="E1680" s="182"/>
      <c r="F1680" s="47"/>
      <c r="G1680" s="47"/>
      <c r="H1680" s="47"/>
      <c r="I1680" s="47"/>
    </row>
    <row r="1681" spans="1:9" ht="15" customHeight="1" x14ac:dyDescent="0.3">
      <c r="A1681" s="182">
        <v>29320</v>
      </c>
      <c r="B1681" s="183">
        <v>23.475547445255501</v>
      </c>
      <c r="C1681" s="183">
        <v>696.41762302692666</v>
      </c>
      <c r="D1681" s="182"/>
      <c r="E1681" s="182"/>
      <c r="F1681" s="47"/>
      <c r="G1681" s="47"/>
      <c r="H1681" s="47"/>
      <c r="I1681" s="47"/>
    </row>
    <row r="1682" spans="1:9" ht="15" customHeight="1" x14ac:dyDescent="0.3">
      <c r="A1682" s="182">
        <v>29320</v>
      </c>
      <c r="B1682" s="183">
        <v>23.054755043227701</v>
      </c>
      <c r="C1682" s="183">
        <v>846.79029197080297</v>
      </c>
      <c r="D1682" s="182"/>
      <c r="E1682" s="182"/>
      <c r="F1682" s="47"/>
      <c r="G1682" s="47"/>
      <c r="H1682" s="47"/>
      <c r="I1682" s="47"/>
    </row>
    <row r="1683" spans="1:9" ht="15" customHeight="1" x14ac:dyDescent="0.3">
      <c r="A1683" s="182">
        <v>29320</v>
      </c>
      <c r="B1683" s="183">
        <v>23.417116422513502</v>
      </c>
      <c r="C1683" s="183">
        <v>762.51609022556386</v>
      </c>
      <c r="D1683" s="182"/>
      <c r="E1683" s="182"/>
      <c r="F1683" s="47"/>
      <c r="G1683" s="47"/>
      <c r="H1683" s="47"/>
      <c r="I1683" s="47"/>
    </row>
    <row r="1684" spans="1:9" ht="15" customHeight="1" x14ac:dyDescent="0.3">
      <c r="A1684" s="182">
        <v>29320</v>
      </c>
      <c r="B1684" s="183">
        <v>23.227747597158402</v>
      </c>
      <c r="C1684" s="183">
        <v>672.20830548926017</v>
      </c>
      <c r="D1684" s="182"/>
      <c r="E1684" s="182"/>
      <c r="F1684" s="47"/>
      <c r="G1684" s="47"/>
      <c r="H1684" s="47"/>
      <c r="I1684" s="47"/>
    </row>
    <row r="1685" spans="1:9" ht="15" customHeight="1" x14ac:dyDescent="0.3">
      <c r="A1685" s="182">
        <v>29320</v>
      </c>
      <c r="B1685" s="183">
        <v>22.8826859262151</v>
      </c>
      <c r="C1685" s="183">
        <v>1217.4006172839511</v>
      </c>
      <c r="D1685" s="182"/>
      <c r="E1685" s="182"/>
      <c r="F1685" s="47"/>
      <c r="G1685" s="47"/>
      <c r="H1685" s="47"/>
      <c r="I1685" s="47"/>
    </row>
    <row r="1686" spans="1:9" ht="15" customHeight="1" x14ac:dyDescent="0.3">
      <c r="A1686" s="182">
        <v>29320</v>
      </c>
      <c r="B1686" s="183">
        <v>22.781512605042</v>
      </c>
      <c r="C1686" s="183">
        <v>656.38754901960783</v>
      </c>
      <c r="D1686" s="182"/>
      <c r="E1686" s="182"/>
      <c r="F1686" s="47"/>
      <c r="G1686" s="47"/>
      <c r="H1686" s="47"/>
      <c r="I1686" s="47"/>
    </row>
    <row r="1687" spans="1:9" ht="15" customHeight="1" x14ac:dyDescent="0.3">
      <c r="A1687" s="182">
        <v>29320</v>
      </c>
      <c r="B1687" s="183">
        <v>22.780499636187201</v>
      </c>
      <c r="C1687" s="183">
        <v>801.95308612440192</v>
      </c>
      <c r="D1687" s="182"/>
      <c r="E1687" s="182"/>
      <c r="F1687" s="47"/>
      <c r="G1687" s="47"/>
      <c r="H1687" s="47"/>
      <c r="I1687" s="47"/>
    </row>
    <row r="1688" spans="1:9" ht="15" customHeight="1" x14ac:dyDescent="0.3">
      <c r="A1688" s="182">
        <v>29320</v>
      </c>
      <c r="B1688" s="183">
        <v>22.5538482739613</v>
      </c>
      <c r="C1688" s="183">
        <v>744.21942976356047</v>
      </c>
      <c r="D1688" s="182"/>
      <c r="E1688" s="182"/>
      <c r="F1688" s="47"/>
      <c r="G1688" s="47"/>
      <c r="H1688" s="47"/>
      <c r="I1688" s="47"/>
    </row>
    <row r="1689" spans="1:9" ht="15" customHeight="1" x14ac:dyDescent="0.3">
      <c r="A1689" s="182">
        <v>29320</v>
      </c>
      <c r="B1689" s="183">
        <v>22.5185919682697</v>
      </c>
      <c r="C1689" s="183">
        <v>750.41948138297869</v>
      </c>
      <c r="D1689" s="182"/>
      <c r="E1689" s="182"/>
      <c r="F1689" s="47"/>
      <c r="G1689" s="47"/>
      <c r="H1689" s="47"/>
      <c r="I1689" s="47"/>
    </row>
    <row r="1690" spans="1:9" ht="15" customHeight="1" x14ac:dyDescent="0.3">
      <c r="A1690" s="182">
        <v>29320</v>
      </c>
      <c r="B1690" s="183">
        <v>22.2822482814395</v>
      </c>
      <c r="C1690" s="183">
        <v>770.59473684210525</v>
      </c>
      <c r="D1690" s="182"/>
      <c r="E1690" s="182"/>
      <c r="F1690" s="47"/>
      <c r="G1690" s="47"/>
      <c r="H1690" s="47"/>
      <c r="I1690" s="47"/>
    </row>
    <row r="1691" spans="1:9" ht="15" customHeight="1" x14ac:dyDescent="0.3">
      <c r="A1691" s="182">
        <v>29320</v>
      </c>
      <c r="B1691" s="183">
        <v>22.206578188113099</v>
      </c>
      <c r="C1691" s="183">
        <v>814.89615942028991</v>
      </c>
      <c r="D1691" s="182"/>
      <c r="E1691" s="182"/>
      <c r="F1691" s="47"/>
      <c r="G1691" s="47"/>
      <c r="H1691" s="47"/>
      <c r="I1691" s="47"/>
    </row>
    <row r="1692" spans="1:9" ht="15" customHeight="1" x14ac:dyDescent="0.3">
      <c r="A1692" s="182">
        <v>29320</v>
      </c>
      <c r="B1692" s="183">
        <v>21.981329777100399</v>
      </c>
      <c r="C1692" s="183">
        <v>671.80111570247936</v>
      </c>
      <c r="D1692" s="182"/>
      <c r="E1692" s="182"/>
      <c r="F1692" s="47"/>
      <c r="G1692" s="47"/>
      <c r="H1692" s="47"/>
      <c r="I1692" s="47"/>
    </row>
    <row r="1693" spans="1:9" ht="15" customHeight="1" x14ac:dyDescent="0.3">
      <c r="A1693" s="182">
        <v>29320</v>
      </c>
      <c r="B1693" s="183">
        <v>21.088113542282699</v>
      </c>
      <c r="C1693" s="183">
        <v>947.14610995850614</v>
      </c>
      <c r="D1693" s="182"/>
      <c r="E1693" s="182"/>
      <c r="F1693" s="47"/>
      <c r="G1693" s="47"/>
      <c r="H1693" s="47"/>
      <c r="I1693" s="47"/>
    </row>
    <row r="1694" spans="1:9" ht="15" customHeight="1" x14ac:dyDescent="0.3">
      <c r="A1694" s="182">
        <v>29320</v>
      </c>
      <c r="B1694" s="183">
        <v>21</v>
      </c>
      <c r="C1694" s="183">
        <v>818.10765243902438</v>
      </c>
      <c r="D1694" s="182"/>
      <c r="E1694" s="182"/>
      <c r="F1694" s="47"/>
      <c r="G1694" s="47"/>
      <c r="H1694" s="47"/>
      <c r="I1694" s="47"/>
    </row>
    <row r="1695" spans="1:9" ht="15" customHeight="1" x14ac:dyDescent="0.3">
      <c r="A1695" s="182">
        <v>29320</v>
      </c>
      <c r="B1695" s="183">
        <v>20.628184456626901</v>
      </c>
      <c r="C1695" s="183">
        <v>798.51093607305927</v>
      </c>
      <c r="D1695" s="182"/>
      <c r="E1695" s="182"/>
      <c r="F1695" s="47"/>
      <c r="G1695" s="47"/>
      <c r="H1695" s="47"/>
      <c r="I1695" s="47"/>
    </row>
    <row r="1696" spans="1:9" ht="15" customHeight="1" x14ac:dyDescent="0.3">
      <c r="A1696" s="182">
        <v>29320</v>
      </c>
      <c r="B1696" s="183">
        <v>20.575093532870099</v>
      </c>
      <c r="C1696" s="183">
        <v>899.96340298507459</v>
      </c>
      <c r="D1696" s="182"/>
      <c r="E1696" s="182"/>
      <c r="F1696" s="47"/>
      <c r="G1696" s="47"/>
      <c r="H1696" s="47"/>
      <c r="I1696" s="47"/>
    </row>
    <row r="1697" spans="1:9" ht="15" customHeight="1" x14ac:dyDescent="0.3">
      <c r="A1697" s="182">
        <v>29320</v>
      </c>
      <c r="B1697" s="183">
        <v>19.740730654009301</v>
      </c>
      <c r="C1697" s="183">
        <v>804.73276642018277</v>
      </c>
      <c r="D1697" s="182"/>
      <c r="E1697" s="182"/>
      <c r="F1697" s="47"/>
      <c r="G1697" s="47"/>
      <c r="H1697" s="47"/>
      <c r="I1697" s="47"/>
    </row>
    <row r="1698" spans="1:9" ht="15" customHeight="1" x14ac:dyDescent="0.3">
      <c r="A1698" s="182">
        <v>29320</v>
      </c>
      <c r="B1698" s="183">
        <v>19.6255319148936</v>
      </c>
      <c r="C1698" s="183">
        <v>652.46009174311916</v>
      </c>
      <c r="D1698" s="182"/>
      <c r="E1698" s="182"/>
      <c r="F1698" s="47"/>
      <c r="G1698" s="47"/>
      <c r="H1698" s="47"/>
      <c r="I1698" s="47"/>
    </row>
    <row r="1699" spans="1:9" ht="15" customHeight="1" x14ac:dyDescent="0.3">
      <c r="A1699" s="182">
        <v>29320</v>
      </c>
      <c r="B1699" s="183">
        <v>19.7223837209302</v>
      </c>
      <c r="C1699" s="183">
        <v>682.03537001897541</v>
      </c>
      <c r="D1699" s="182"/>
      <c r="E1699" s="182"/>
      <c r="F1699" s="47"/>
      <c r="G1699" s="47"/>
      <c r="H1699" s="47"/>
      <c r="I1699" s="47"/>
    </row>
    <row r="1700" spans="1:9" ht="15" customHeight="1" x14ac:dyDescent="0.3">
      <c r="A1700" s="182">
        <v>29320</v>
      </c>
      <c r="B1700" s="183">
        <v>19.1335805991441</v>
      </c>
      <c r="C1700" s="183">
        <v>880.52451165721482</v>
      </c>
      <c r="D1700" s="182"/>
      <c r="E1700" s="182"/>
      <c r="F1700" s="47"/>
      <c r="G1700" s="47"/>
      <c r="H1700" s="47"/>
      <c r="I1700" s="47"/>
    </row>
    <row r="1701" spans="1:9" ht="15" customHeight="1" x14ac:dyDescent="0.3">
      <c r="A1701" s="182">
        <v>29320</v>
      </c>
      <c r="B1701" s="183">
        <v>19.033646415408398</v>
      </c>
      <c r="C1701" s="183">
        <v>697.38388059701492</v>
      </c>
      <c r="D1701" s="182"/>
      <c r="E1701" s="182"/>
      <c r="F1701" s="47"/>
      <c r="G1701" s="47"/>
      <c r="H1701" s="47"/>
      <c r="I1701" s="47"/>
    </row>
    <row r="1702" spans="1:9" ht="15" customHeight="1" x14ac:dyDescent="0.3">
      <c r="A1702" s="182">
        <v>29320</v>
      </c>
      <c r="B1702" s="183">
        <v>18.985785953177299</v>
      </c>
      <c r="C1702" s="183">
        <v>747.44171841155242</v>
      </c>
      <c r="D1702" s="182"/>
      <c r="E1702" s="182"/>
      <c r="F1702" s="47"/>
      <c r="G1702" s="47"/>
      <c r="H1702" s="47"/>
      <c r="I1702" s="47"/>
    </row>
    <row r="1703" spans="1:9" ht="15" customHeight="1" x14ac:dyDescent="0.3">
      <c r="A1703" s="182">
        <v>29320</v>
      </c>
      <c r="B1703" s="183">
        <v>18.8191970220686</v>
      </c>
      <c r="C1703" s="183">
        <v>669.05000482160074</v>
      </c>
      <c r="D1703" s="182"/>
      <c r="E1703" s="182"/>
      <c r="F1703" s="47"/>
      <c r="G1703" s="47"/>
      <c r="H1703" s="47"/>
      <c r="I1703" s="47"/>
    </row>
    <row r="1704" spans="1:9" ht="15" customHeight="1" x14ac:dyDescent="0.3">
      <c r="A1704" s="182">
        <v>29320</v>
      </c>
      <c r="B1704" s="183">
        <v>18.606685926537399</v>
      </c>
      <c r="C1704" s="183">
        <v>1179.6205660377359</v>
      </c>
      <c r="D1704" s="182"/>
      <c r="E1704" s="182"/>
      <c r="F1704" s="47"/>
      <c r="G1704" s="47"/>
      <c r="H1704" s="47"/>
      <c r="I1704" s="47"/>
    </row>
    <row r="1705" spans="1:9" ht="15" customHeight="1" x14ac:dyDescent="0.3">
      <c r="A1705" s="182">
        <v>29320</v>
      </c>
      <c r="B1705" s="183">
        <v>18.396875317033601</v>
      </c>
      <c r="C1705" s="183">
        <v>578.32394409937899</v>
      </c>
      <c r="D1705" s="182"/>
      <c r="E1705" s="182"/>
      <c r="F1705" s="47"/>
      <c r="G1705" s="47"/>
      <c r="H1705" s="47"/>
      <c r="I1705" s="47"/>
    </row>
    <row r="1706" spans="1:9" ht="15" customHeight="1" x14ac:dyDescent="0.3">
      <c r="A1706" s="182">
        <v>29320</v>
      </c>
      <c r="B1706" s="183">
        <v>18.2108901206391</v>
      </c>
      <c r="C1706" s="183">
        <v>776.44892879647125</v>
      </c>
      <c r="D1706" s="182"/>
      <c r="E1706" s="182"/>
      <c r="F1706" s="47"/>
      <c r="G1706" s="47"/>
      <c r="H1706" s="47"/>
      <c r="I1706" s="47"/>
    </row>
    <row r="1707" spans="1:9" ht="15" customHeight="1" x14ac:dyDescent="0.3">
      <c r="A1707" s="182">
        <v>29320</v>
      </c>
      <c r="B1707" s="183">
        <v>18.0651041666667</v>
      </c>
      <c r="C1707" s="183">
        <v>872.7641031390134</v>
      </c>
      <c r="D1707" s="182"/>
      <c r="E1707" s="182"/>
      <c r="F1707" s="47"/>
      <c r="G1707" s="47"/>
      <c r="H1707" s="47"/>
      <c r="I1707" s="47"/>
    </row>
    <row r="1708" spans="1:9" ht="15" customHeight="1" x14ac:dyDescent="0.3">
      <c r="A1708" s="182">
        <v>29320</v>
      </c>
      <c r="B1708" s="183">
        <v>18</v>
      </c>
      <c r="C1708" s="183">
        <v>724.44382352941182</v>
      </c>
      <c r="D1708" s="182"/>
      <c r="E1708" s="182"/>
      <c r="F1708" s="47"/>
      <c r="G1708" s="47"/>
      <c r="H1708" s="47"/>
      <c r="I1708" s="47"/>
    </row>
    <row r="1709" spans="1:9" ht="15" customHeight="1" x14ac:dyDescent="0.3">
      <c r="A1709" s="182">
        <v>29320</v>
      </c>
      <c r="B1709" s="183">
        <v>17.8110687022901</v>
      </c>
      <c r="C1709" s="183">
        <v>856.19459459459449</v>
      </c>
      <c r="D1709" s="182"/>
      <c r="E1709" s="182"/>
      <c r="F1709" s="47"/>
      <c r="G1709" s="47"/>
      <c r="H1709" s="47"/>
      <c r="I1709" s="47"/>
    </row>
    <row r="1710" spans="1:9" ht="15" customHeight="1" x14ac:dyDescent="0.3">
      <c r="A1710" s="182">
        <v>29320</v>
      </c>
      <c r="B1710" s="183">
        <v>17.807565789473699</v>
      </c>
      <c r="C1710" s="183">
        <v>828.90674311926614</v>
      </c>
      <c r="D1710" s="182"/>
      <c r="E1710" s="182"/>
      <c r="F1710" s="47"/>
      <c r="G1710" s="47"/>
      <c r="H1710" s="47"/>
      <c r="I1710" s="47"/>
    </row>
    <row r="1711" spans="1:9" ht="15" customHeight="1" x14ac:dyDescent="0.3">
      <c r="A1711" s="182">
        <v>29320</v>
      </c>
      <c r="B1711" s="183">
        <v>17.677966101694899</v>
      </c>
      <c r="C1711" s="183">
        <v>607.81490114068436</v>
      </c>
      <c r="D1711" s="182"/>
      <c r="E1711" s="182"/>
      <c r="F1711" s="47"/>
      <c r="G1711" s="47"/>
      <c r="H1711" s="47"/>
      <c r="I1711" s="47"/>
    </row>
    <row r="1712" spans="1:9" ht="15" customHeight="1" x14ac:dyDescent="0.3">
      <c r="A1712" s="182">
        <v>29320</v>
      </c>
      <c r="B1712" s="183">
        <v>17.626417346329799</v>
      </c>
      <c r="C1712" s="183">
        <v>688.10872483221476</v>
      </c>
      <c r="D1712" s="182"/>
      <c r="E1712" s="182"/>
      <c r="F1712" s="47"/>
      <c r="G1712" s="47"/>
      <c r="H1712" s="47"/>
      <c r="I1712" s="47"/>
    </row>
    <row r="1713" spans="1:9" ht="15" customHeight="1" x14ac:dyDescent="0.3">
      <c r="A1713" s="182">
        <v>29320</v>
      </c>
      <c r="B1713" s="183">
        <v>17.608108108108102</v>
      </c>
      <c r="C1713" s="183">
        <v>749.05522613065318</v>
      </c>
      <c r="D1713" s="182"/>
      <c r="E1713" s="182"/>
      <c r="F1713" s="47"/>
      <c r="G1713" s="47"/>
      <c r="H1713" s="47"/>
      <c r="I1713" s="47"/>
    </row>
    <row r="1714" spans="1:9" ht="15" customHeight="1" x14ac:dyDescent="0.3">
      <c r="A1714" s="182">
        <v>29320</v>
      </c>
      <c r="B1714" s="183">
        <v>17.348017621145399</v>
      </c>
      <c r="C1714" s="183">
        <v>1474.3991803278691</v>
      </c>
      <c r="D1714" s="182"/>
      <c r="E1714" s="182"/>
      <c r="F1714" s="47"/>
      <c r="G1714" s="47"/>
      <c r="H1714" s="47"/>
      <c r="I1714" s="47"/>
    </row>
    <row r="1715" spans="1:9" ht="15" customHeight="1" x14ac:dyDescent="0.3">
      <c r="A1715" s="182">
        <v>29320</v>
      </c>
      <c r="B1715" s="183">
        <v>17.445462114904199</v>
      </c>
      <c r="C1715" s="183">
        <v>940.48313333333329</v>
      </c>
      <c r="D1715" s="182"/>
      <c r="E1715" s="182"/>
      <c r="F1715" s="47"/>
      <c r="G1715" s="47"/>
      <c r="H1715" s="47"/>
      <c r="I1715" s="47"/>
    </row>
    <row r="1716" spans="1:9" ht="15" customHeight="1" x14ac:dyDescent="0.3">
      <c r="A1716" s="182">
        <v>29320</v>
      </c>
      <c r="B1716" s="183">
        <v>16.898225280695399</v>
      </c>
      <c r="C1716" s="183">
        <v>718.50830018083184</v>
      </c>
      <c r="D1716" s="182"/>
      <c r="E1716" s="182"/>
      <c r="F1716" s="47"/>
      <c r="G1716" s="47"/>
      <c r="H1716" s="47"/>
      <c r="I1716" s="47"/>
    </row>
    <row r="1717" spans="1:9" ht="15" customHeight="1" x14ac:dyDescent="0.3">
      <c r="A1717" s="182">
        <v>29320</v>
      </c>
      <c r="B1717" s="183">
        <v>16.6761290322581</v>
      </c>
      <c r="C1717" s="183">
        <v>930.94335766423364</v>
      </c>
      <c r="D1717" s="182"/>
      <c r="E1717" s="182"/>
      <c r="F1717" s="47"/>
      <c r="G1717" s="47"/>
      <c r="H1717" s="47"/>
      <c r="I1717" s="47"/>
    </row>
    <row r="1718" spans="1:9" ht="15" customHeight="1" x14ac:dyDescent="0.3">
      <c r="A1718" s="182">
        <v>29320</v>
      </c>
      <c r="B1718" s="183">
        <v>16.625759416767899</v>
      </c>
      <c r="C1718" s="183">
        <v>709.48768976897691</v>
      </c>
      <c r="D1718" s="182"/>
      <c r="E1718" s="182"/>
      <c r="F1718" s="47"/>
      <c r="G1718" s="47"/>
      <c r="H1718" s="47"/>
      <c r="I1718" s="47"/>
    </row>
    <row r="1719" spans="1:9" ht="15" customHeight="1" x14ac:dyDescent="0.3">
      <c r="A1719" s="182">
        <v>29320</v>
      </c>
      <c r="B1719" s="183">
        <v>16.158815612382199</v>
      </c>
      <c r="C1719" s="183">
        <v>897.89653225806455</v>
      </c>
      <c r="D1719" s="182"/>
      <c r="E1719" s="182"/>
      <c r="F1719" s="47"/>
      <c r="G1719" s="47"/>
      <c r="H1719" s="47"/>
      <c r="I1719" s="47"/>
    </row>
    <row r="1720" spans="1:9" ht="15" customHeight="1" x14ac:dyDescent="0.3">
      <c r="A1720" s="182">
        <v>29320</v>
      </c>
      <c r="B1720" s="183">
        <v>16.173390127787499</v>
      </c>
      <c r="C1720" s="183">
        <v>817.88018324607322</v>
      </c>
      <c r="D1720" s="182"/>
      <c r="E1720" s="182"/>
      <c r="F1720" s="47"/>
      <c r="G1720" s="47"/>
      <c r="H1720" s="47"/>
      <c r="I1720" s="47"/>
    </row>
    <row r="1721" spans="1:9" ht="15" customHeight="1" x14ac:dyDescent="0.3">
      <c r="A1721" s="182">
        <v>29320</v>
      </c>
      <c r="B1721" s="183">
        <v>15.7938372253696</v>
      </c>
      <c r="C1721" s="183">
        <v>777.5447086614173</v>
      </c>
      <c r="D1721" s="182"/>
      <c r="E1721" s="182"/>
      <c r="F1721" s="47"/>
      <c r="G1721" s="47"/>
      <c r="H1721" s="47"/>
      <c r="I1721" s="47"/>
    </row>
    <row r="1722" spans="1:9" ht="15" customHeight="1" x14ac:dyDescent="0.3">
      <c r="A1722" s="182">
        <v>29320</v>
      </c>
      <c r="B1722" s="183">
        <v>15.7674418604651</v>
      </c>
      <c r="C1722" s="183">
        <v>576.01816120906801</v>
      </c>
      <c r="D1722" s="182"/>
      <c r="E1722" s="182"/>
      <c r="F1722" s="47"/>
      <c r="G1722" s="47"/>
      <c r="H1722" s="47"/>
      <c r="I1722" s="47"/>
    </row>
    <row r="1723" spans="1:9" ht="15" customHeight="1" x14ac:dyDescent="0.3">
      <c r="A1723" s="182">
        <v>29320</v>
      </c>
      <c r="B1723" s="183">
        <v>15.6977225672878</v>
      </c>
      <c r="C1723" s="183">
        <v>584.39947368421053</v>
      </c>
      <c r="D1723" s="182"/>
      <c r="E1723" s="182"/>
      <c r="F1723" s="47"/>
      <c r="G1723" s="47"/>
      <c r="H1723" s="47"/>
      <c r="I1723" s="47"/>
    </row>
    <row r="1724" spans="1:9" ht="15" customHeight="1" x14ac:dyDescent="0.3">
      <c r="A1724" s="182">
        <v>29320</v>
      </c>
      <c r="B1724" s="183">
        <v>15.552068473609101</v>
      </c>
      <c r="C1724" s="183">
        <v>763.79834645669291</v>
      </c>
      <c r="D1724" s="182"/>
      <c r="E1724" s="182"/>
      <c r="F1724" s="47"/>
      <c r="G1724" s="47"/>
      <c r="H1724" s="47"/>
      <c r="I1724" s="47"/>
    </row>
    <row r="1725" spans="1:9" ht="15" customHeight="1" x14ac:dyDescent="0.3">
      <c r="A1725" s="182">
        <v>29320</v>
      </c>
      <c r="B1725" s="183">
        <v>15.453889071217599</v>
      </c>
      <c r="C1725" s="183">
        <v>722.38336879432632</v>
      </c>
      <c r="D1725" s="182"/>
      <c r="E1725" s="182"/>
      <c r="F1725" s="47"/>
      <c r="G1725" s="47"/>
      <c r="H1725" s="47"/>
      <c r="I1725" s="47"/>
    </row>
    <row r="1726" spans="1:9" ht="15" customHeight="1" x14ac:dyDescent="0.3">
      <c r="A1726" s="182">
        <v>29320</v>
      </c>
      <c r="B1726" s="183">
        <v>15.1124769514444</v>
      </c>
      <c r="C1726" s="183">
        <v>725.50781609195406</v>
      </c>
      <c r="D1726" s="182"/>
      <c r="E1726" s="182"/>
      <c r="F1726" s="47"/>
      <c r="G1726" s="47"/>
      <c r="H1726" s="47"/>
      <c r="I1726" s="47"/>
    </row>
    <row r="1727" spans="1:9" ht="15" customHeight="1" x14ac:dyDescent="0.3">
      <c r="A1727" s="182">
        <v>29320</v>
      </c>
      <c r="B1727" s="183">
        <v>14.9490703314471</v>
      </c>
      <c r="C1727" s="183">
        <v>614.83390501319263</v>
      </c>
      <c r="D1727" s="182"/>
      <c r="E1727" s="182"/>
      <c r="F1727" s="47"/>
      <c r="G1727" s="47"/>
      <c r="H1727" s="47"/>
      <c r="I1727" s="47"/>
    </row>
    <row r="1728" spans="1:9" ht="15" customHeight="1" x14ac:dyDescent="0.3">
      <c r="A1728" s="182">
        <v>29320</v>
      </c>
      <c r="B1728" s="183">
        <v>14.695384615384601</v>
      </c>
      <c r="C1728" s="183">
        <v>963.4602293577982</v>
      </c>
      <c r="D1728" s="182"/>
      <c r="E1728" s="182"/>
      <c r="F1728" s="47"/>
      <c r="G1728" s="47"/>
      <c r="H1728" s="47"/>
      <c r="I1728" s="47"/>
    </row>
    <row r="1729" spans="1:9" ht="15" customHeight="1" x14ac:dyDescent="0.3">
      <c r="A1729" s="182">
        <v>29320</v>
      </c>
      <c r="B1729" s="183">
        <v>14.677033492823</v>
      </c>
      <c r="C1729" s="183">
        <v>623.24913461538461</v>
      </c>
      <c r="D1729" s="182"/>
      <c r="E1729" s="182"/>
      <c r="F1729" s="47"/>
      <c r="G1729" s="47"/>
      <c r="H1729" s="47"/>
      <c r="I1729" s="47"/>
    </row>
    <row r="1730" spans="1:9" ht="15" customHeight="1" x14ac:dyDescent="0.3">
      <c r="A1730" s="182">
        <v>29320</v>
      </c>
      <c r="B1730" s="183">
        <v>14.6333012512031</v>
      </c>
      <c r="C1730" s="183">
        <v>671.49599771079738</v>
      </c>
      <c r="D1730" s="182"/>
      <c r="E1730" s="182"/>
      <c r="F1730" s="47"/>
      <c r="G1730" s="47"/>
      <c r="H1730" s="47"/>
      <c r="I1730" s="47"/>
    </row>
    <row r="1731" spans="1:9" ht="15" customHeight="1" x14ac:dyDescent="0.3">
      <c r="A1731" s="182">
        <v>29320</v>
      </c>
      <c r="B1731" s="183">
        <v>14.527439928804499</v>
      </c>
      <c r="C1731" s="183">
        <v>772.71426380368098</v>
      </c>
      <c r="D1731" s="182"/>
      <c r="E1731" s="182"/>
      <c r="F1731" s="47"/>
      <c r="G1731" s="47"/>
      <c r="H1731" s="47"/>
      <c r="I1731" s="47"/>
    </row>
    <row r="1732" spans="1:9" ht="15" customHeight="1" x14ac:dyDescent="0.3">
      <c r="A1732" s="182">
        <v>29320</v>
      </c>
      <c r="B1732" s="183">
        <v>13.9270072992701</v>
      </c>
      <c r="C1732" s="183">
        <v>825.97631578947369</v>
      </c>
      <c r="D1732" s="182"/>
      <c r="E1732" s="182"/>
      <c r="F1732" s="47"/>
      <c r="G1732" s="47"/>
      <c r="H1732" s="47"/>
      <c r="I1732" s="47"/>
    </row>
    <row r="1733" spans="1:9" ht="15" customHeight="1" x14ac:dyDescent="0.3">
      <c r="A1733" s="182">
        <v>29320</v>
      </c>
      <c r="B1733" s="183">
        <v>13.8541329011345</v>
      </c>
      <c r="C1733" s="183">
        <v>1107.334823529412</v>
      </c>
      <c r="D1733" s="182"/>
      <c r="E1733" s="182"/>
      <c r="F1733" s="47"/>
      <c r="G1733" s="47"/>
      <c r="H1733" s="47"/>
      <c r="I1733" s="47"/>
    </row>
    <row r="1734" spans="1:9" ht="15" customHeight="1" x14ac:dyDescent="0.3">
      <c r="A1734" s="182">
        <v>29320</v>
      </c>
      <c r="B1734" s="183">
        <v>13.109927360774799</v>
      </c>
      <c r="C1734" s="183">
        <v>684.15558558558564</v>
      </c>
      <c r="D1734" s="182"/>
      <c r="E1734" s="182"/>
      <c r="F1734" s="47"/>
      <c r="G1734" s="47"/>
      <c r="H1734" s="47"/>
      <c r="I1734" s="47"/>
    </row>
    <row r="1735" spans="1:9" ht="15" customHeight="1" x14ac:dyDescent="0.3">
      <c r="A1735" s="182">
        <v>29320</v>
      </c>
      <c r="B1735" s="183">
        <v>13.0287443267776</v>
      </c>
      <c r="C1735" s="183">
        <v>661.57994708994704</v>
      </c>
      <c r="D1735" s="182"/>
      <c r="E1735" s="182"/>
      <c r="F1735" s="47"/>
      <c r="G1735" s="47"/>
      <c r="H1735" s="47"/>
      <c r="I1735" s="47"/>
    </row>
    <row r="1736" spans="1:9" ht="15" customHeight="1" x14ac:dyDescent="0.3">
      <c r="A1736" s="182">
        <v>29320</v>
      </c>
      <c r="B1736" s="183">
        <v>12.714192282537599</v>
      </c>
      <c r="C1736" s="183">
        <v>637.65633663366339</v>
      </c>
      <c r="D1736" s="182"/>
      <c r="E1736" s="182"/>
      <c r="F1736" s="47"/>
      <c r="G1736" s="47"/>
      <c r="H1736" s="47"/>
      <c r="I1736" s="47"/>
    </row>
    <row r="1737" spans="1:9" ht="15" customHeight="1" x14ac:dyDescent="0.3">
      <c r="A1737" s="182">
        <v>29320</v>
      </c>
      <c r="B1737" s="183">
        <v>12.144360902255601</v>
      </c>
      <c r="C1737" s="183">
        <v>811.75114035087722</v>
      </c>
      <c r="D1737" s="182"/>
      <c r="E1737" s="182"/>
      <c r="F1737" s="47"/>
      <c r="G1737" s="47"/>
      <c r="H1737" s="47"/>
      <c r="I1737" s="47"/>
    </row>
    <row r="1738" spans="1:9" ht="15" customHeight="1" x14ac:dyDescent="0.3">
      <c r="A1738" s="182">
        <v>29320</v>
      </c>
      <c r="B1738" s="183">
        <v>11.6888761795825</v>
      </c>
      <c r="C1738" s="183">
        <v>716.13581349206356</v>
      </c>
      <c r="D1738" s="182"/>
      <c r="E1738" s="182"/>
      <c r="F1738" s="47"/>
      <c r="G1738" s="47"/>
      <c r="H1738" s="47"/>
      <c r="I1738" s="47"/>
    </row>
    <row r="1739" spans="1:9" ht="15" customHeight="1" x14ac:dyDescent="0.3">
      <c r="A1739" s="182">
        <v>29320</v>
      </c>
      <c r="B1739" s="183">
        <v>11.049920218828399</v>
      </c>
      <c r="C1739" s="183">
        <v>733.8558445945946</v>
      </c>
      <c r="D1739" s="182"/>
      <c r="E1739" s="182"/>
      <c r="F1739" s="47"/>
      <c r="G1739" s="47"/>
      <c r="H1739" s="47"/>
      <c r="I1739" s="47"/>
    </row>
    <row r="1740" spans="1:9" ht="15" customHeight="1" x14ac:dyDescent="0.3">
      <c r="A1740" s="182">
        <v>29320</v>
      </c>
      <c r="B1740" s="183">
        <v>10.0360128617363</v>
      </c>
      <c r="C1740" s="183">
        <v>634.05326018808773</v>
      </c>
      <c r="D1740" s="182"/>
      <c r="E1740" s="182"/>
      <c r="F1740" s="47"/>
      <c r="G1740" s="47"/>
      <c r="H1740" s="47"/>
      <c r="I1740" s="47"/>
    </row>
    <row r="1741" spans="1:9" ht="15" customHeight="1" x14ac:dyDescent="0.3">
      <c r="A1741" s="182">
        <v>29320</v>
      </c>
      <c r="B1741" s="183">
        <v>9.5064027939464495</v>
      </c>
      <c r="C1741" s="183">
        <v>623.63125786163516</v>
      </c>
      <c r="D1741" s="182"/>
      <c r="E1741" s="182"/>
      <c r="F1741" s="47"/>
      <c r="G1741" s="47"/>
      <c r="H1741" s="47"/>
      <c r="I1741" s="47"/>
    </row>
    <row r="1742" spans="1:9" ht="15" customHeight="1" x14ac:dyDescent="0.3">
      <c r="A1742" s="182">
        <v>29320</v>
      </c>
      <c r="B1742" s="183">
        <v>9.3042397887870791</v>
      </c>
      <c r="C1742" s="183">
        <v>636.2859983079527</v>
      </c>
      <c r="D1742" s="182"/>
      <c r="E1742" s="182"/>
      <c r="F1742" s="47"/>
      <c r="G1742" s="47"/>
      <c r="H1742" s="47"/>
      <c r="I1742" s="47"/>
    </row>
    <row r="1743" spans="1:9" ht="15" customHeight="1" x14ac:dyDescent="0.3">
      <c r="A1743" s="182">
        <v>29320</v>
      </c>
      <c r="B1743" s="183">
        <v>4.63189269746647</v>
      </c>
      <c r="C1743" s="183">
        <v>511.72638888888878</v>
      </c>
      <c r="D1743" s="182"/>
      <c r="E1743" s="182"/>
      <c r="F1743" s="47"/>
      <c r="G1743" s="47"/>
      <c r="H1743" s="47"/>
      <c r="I1743" s="47"/>
    </row>
    <row r="1744" spans="1:9" ht="15" customHeight="1" x14ac:dyDescent="0.3">
      <c r="A1744" s="182">
        <v>29310</v>
      </c>
      <c r="B1744" s="183">
        <v>45.086450446378102</v>
      </c>
      <c r="C1744" s="183">
        <v>757.51964065708421</v>
      </c>
      <c r="D1744" s="182"/>
      <c r="E1744" s="182"/>
      <c r="F1744" s="47"/>
      <c r="G1744" s="47"/>
      <c r="H1744" s="47"/>
      <c r="I1744" s="47"/>
    </row>
    <row r="1745" spans="1:9" ht="15" customHeight="1" x14ac:dyDescent="0.3">
      <c r="A1745" s="182">
        <v>29310</v>
      </c>
      <c r="B1745" s="183">
        <v>33.221975230231799</v>
      </c>
      <c r="C1745" s="183">
        <v>743.09685073339085</v>
      </c>
      <c r="D1745" s="182"/>
      <c r="E1745" s="182"/>
      <c r="F1745" s="47"/>
      <c r="G1745" s="47"/>
      <c r="H1745" s="47"/>
      <c r="I1745" s="47"/>
    </row>
    <row r="1746" spans="1:9" ht="15" customHeight="1" x14ac:dyDescent="0.3">
      <c r="A1746" s="182">
        <v>29310</v>
      </c>
      <c r="B1746" s="183">
        <v>29.829521829521799</v>
      </c>
      <c r="C1746" s="183">
        <v>1105.560696428571</v>
      </c>
      <c r="D1746" s="182"/>
      <c r="E1746" s="182"/>
      <c r="F1746" s="47"/>
      <c r="G1746" s="47"/>
      <c r="H1746" s="47"/>
      <c r="I1746" s="47"/>
    </row>
    <row r="1747" spans="1:9" ht="15" customHeight="1" x14ac:dyDescent="0.3">
      <c r="A1747" s="182">
        <v>29310</v>
      </c>
      <c r="B1747" s="183">
        <v>28.999000999001002</v>
      </c>
      <c r="C1747" s="183">
        <v>755.75091324200923</v>
      </c>
      <c r="D1747" s="182"/>
      <c r="E1747" s="182"/>
      <c r="F1747" s="47"/>
      <c r="G1747" s="47"/>
      <c r="H1747" s="47"/>
      <c r="I1747" s="47"/>
    </row>
    <row r="1748" spans="1:9" ht="15" customHeight="1" x14ac:dyDescent="0.3">
      <c r="A1748" s="182">
        <v>29310</v>
      </c>
      <c r="B1748" s="183">
        <v>28.474238227146799</v>
      </c>
      <c r="C1748" s="183">
        <v>982.04431137724544</v>
      </c>
      <c r="D1748" s="182"/>
      <c r="E1748" s="182"/>
      <c r="F1748" s="47"/>
      <c r="G1748" s="47"/>
      <c r="H1748" s="47"/>
      <c r="I1748" s="47"/>
    </row>
    <row r="1749" spans="1:9" ht="15" customHeight="1" x14ac:dyDescent="0.3">
      <c r="A1749" s="182">
        <v>29310</v>
      </c>
      <c r="B1749" s="183">
        <v>27.934964028776999</v>
      </c>
      <c r="C1749" s="183">
        <v>1277.876196721312</v>
      </c>
      <c r="D1749" s="182"/>
      <c r="E1749" s="182"/>
      <c r="F1749" s="47"/>
      <c r="G1749" s="47"/>
      <c r="H1749" s="47"/>
      <c r="I1749" s="47"/>
    </row>
    <row r="1750" spans="1:9" ht="15" customHeight="1" x14ac:dyDescent="0.3">
      <c r="A1750" s="182">
        <v>29310</v>
      </c>
      <c r="B1750" s="183">
        <v>25.268207206220598</v>
      </c>
      <c r="C1750" s="183">
        <v>847.30686946902654</v>
      </c>
      <c r="D1750" s="182"/>
      <c r="E1750" s="182"/>
      <c r="F1750" s="47"/>
      <c r="G1750" s="47"/>
      <c r="H1750" s="47"/>
      <c r="I1750" s="47"/>
    </row>
    <row r="1751" spans="1:9" ht="15" customHeight="1" x14ac:dyDescent="0.3">
      <c r="A1751" s="182">
        <v>29310</v>
      </c>
      <c r="B1751" s="183">
        <v>23.105735466250501</v>
      </c>
      <c r="C1751" s="183">
        <v>950.33408421052627</v>
      </c>
      <c r="D1751" s="182"/>
      <c r="E1751" s="182"/>
      <c r="F1751" s="47"/>
      <c r="G1751" s="47"/>
      <c r="H1751" s="47"/>
      <c r="I1751" s="47"/>
    </row>
    <row r="1752" spans="1:9" ht="15" customHeight="1" x14ac:dyDescent="0.3">
      <c r="A1752" s="182">
        <v>29310</v>
      </c>
      <c r="B1752" s="183">
        <v>20.1882352941176</v>
      </c>
      <c r="C1752" s="183">
        <v>960.21197424892705</v>
      </c>
      <c r="D1752" s="182"/>
      <c r="E1752" s="182"/>
      <c r="F1752" s="47"/>
      <c r="G1752" s="47"/>
      <c r="H1752" s="47"/>
      <c r="I1752" s="47"/>
    </row>
    <row r="1753" spans="1:9" ht="15" customHeight="1" x14ac:dyDescent="0.3">
      <c r="A1753" s="182">
        <v>29310</v>
      </c>
      <c r="B1753" s="183">
        <v>18.9255319148936</v>
      </c>
      <c r="C1753" s="183">
        <v>779.13028462998102</v>
      </c>
      <c r="D1753" s="182"/>
      <c r="E1753" s="182"/>
      <c r="F1753" s="47"/>
      <c r="G1753" s="47"/>
      <c r="H1753" s="47"/>
      <c r="I1753" s="47"/>
    </row>
    <row r="1754" spans="1:9" ht="15" customHeight="1" x14ac:dyDescent="0.3">
      <c r="A1754" s="182">
        <v>29310</v>
      </c>
      <c r="B1754" s="183">
        <v>16.1030136986301</v>
      </c>
      <c r="C1754" s="183">
        <v>1053.486012269939</v>
      </c>
      <c r="D1754" s="182"/>
      <c r="E1754" s="182"/>
      <c r="F1754" s="47"/>
      <c r="G1754" s="47"/>
      <c r="H1754" s="47"/>
      <c r="I1754" s="47"/>
    </row>
    <row r="1755" spans="1:9" ht="15" customHeight="1" x14ac:dyDescent="0.3">
      <c r="A1755" s="182">
        <v>29310</v>
      </c>
      <c r="B1755" s="183">
        <v>14.703604806408499</v>
      </c>
      <c r="C1755" s="183">
        <v>840.29483271375466</v>
      </c>
      <c r="D1755" s="182"/>
      <c r="E1755" s="182"/>
      <c r="F1755" s="47"/>
      <c r="G1755" s="47"/>
      <c r="H1755" s="47"/>
      <c r="I1755" s="47"/>
    </row>
    <row r="1756" spans="1:9" ht="15" customHeight="1" x14ac:dyDescent="0.3">
      <c r="A1756" s="182">
        <v>29310</v>
      </c>
      <c r="B1756" s="183">
        <v>14.6784</v>
      </c>
      <c r="C1756" s="183">
        <v>929.1001986754967</v>
      </c>
      <c r="D1756" s="182"/>
      <c r="E1756" s="182"/>
      <c r="F1756" s="47"/>
      <c r="G1756" s="47"/>
      <c r="H1756" s="47"/>
      <c r="I1756" s="47"/>
    </row>
    <row r="1757" spans="1:9" ht="15" customHeight="1" x14ac:dyDescent="0.3">
      <c r="A1757" s="182">
        <v>29310</v>
      </c>
      <c r="B1757" s="183">
        <v>13.8794178794179</v>
      </c>
      <c r="C1757" s="183">
        <v>765.14361403508769</v>
      </c>
      <c r="D1757" s="182"/>
      <c r="E1757" s="182"/>
      <c r="F1757" s="47"/>
      <c r="G1757" s="47"/>
      <c r="H1757" s="47"/>
      <c r="I1757" s="47"/>
    </row>
    <row r="1758" spans="1:9" ht="15" customHeight="1" x14ac:dyDescent="0.3">
      <c r="A1758" s="182">
        <v>29310</v>
      </c>
      <c r="B1758" s="183">
        <v>9.7886178861788604</v>
      </c>
      <c r="C1758" s="183">
        <v>659.92230452674892</v>
      </c>
      <c r="D1758" s="182"/>
      <c r="E1758" s="182"/>
      <c r="F1758" s="47"/>
      <c r="G1758" s="47"/>
      <c r="H1758" s="47"/>
      <c r="I1758" s="47"/>
    </row>
    <row r="1759" spans="1:9" ht="15" customHeight="1" x14ac:dyDescent="0.3">
      <c r="A1759" s="182">
        <v>29310</v>
      </c>
      <c r="B1759" s="183">
        <v>8.3747178329571099</v>
      </c>
      <c r="C1759" s="183">
        <v>708.32867647058822</v>
      </c>
      <c r="D1759" s="182"/>
      <c r="E1759" s="182"/>
      <c r="F1759" s="47"/>
      <c r="G1759" s="47"/>
      <c r="H1759" s="47"/>
      <c r="I1759" s="47"/>
    </row>
    <row r="1760" spans="1:9" ht="15" customHeight="1" x14ac:dyDescent="0.3">
      <c r="A1760" s="182">
        <v>29200</v>
      </c>
      <c r="B1760" s="183">
        <v>60.351118760757302</v>
      </c>
      <c r="C1760" s="183">
        <v>1052.1481538461539</v>
      </c>
      <c r="D1760" s="182"/>
      <c r="E1760" s="182"/>
      <c r="F1760" s="47"/>
      <c r="G1760" s="47"/>
      <c r="H1760" s="47"/>
      <c r="I1760" s="47"/>
    </row>
    <row r="1761" spans="1:9" ht="15" customHeight="1" x14ac:dyDescent="0.3">
      <c r="A1761" s="182">
        <v>29200</v>
      </c>
      <c r="B1761" s="183">
        <v>29.818785263856601</v>
      </c>
      <c r="C1761" s="183">
        <v>1304.8298653198649</v>
      </c>
      <c r="D1761" s="182"/>
      <c r="E1761" s="182"/>
      <c r="F1761" s="47"/>
      <c r="G1761" s="47"/>
      <c r="H1761" s="47"/>
      <c r="I1761" s="47"/>
    </row>
    <row r="1762" spans="1:9" ht="15" customHeight="1" x14ac:dyDescent="0.3">
      <c r="A1762" s="182">
        <v>29200</v>
      </c>
      <c r="B1762" s="183">
        <v>27.846575342465801</v>
      </c>
      <c r="C1762" s="183">
        <v>549.44880281690143</v>
      </c>
      <c r="D1762" s="182"/>
      <c r="E1762" s="182"/>
      <c r="F1762" s="47"/>
      <c r="G1762" s="47"/>
      <c r="H1762" s="47"/>
      <c r="I1762" s="47"/>
    </row>
    <row r="1763" spans="1:9" ht="15" customHeight="1" x14ac:dyDescent="0.3">
      <c r="A1763" s="182">
        <v>29200</v>
      </c>
      <c r="B1763" s="183">
        <v>21.838056680161898</v>
      </c>
      <c r="C1763" s="183">
        <v>777.11197309417037</v>
      </c>
      <c r="D1763" s="182"/>
      <c r="E1763" s="182"/>
      <c r="F1763" s="47"/>
      <c r="G1763" s="47"/>
      <c r="H1763" s="47"/>
      <c r="I1763" s="47"/>
    </row>
    <row r="1764" spans="1:9" ht="15" customHeight="1" x14ac:dyDescent="0.3">
      <c r="A1764" s="182">
        <v>29200</v>
      </c>
      <c r="B1764" s="183">
        <v>21.741794310722099</v>
      </c>
      <c r="C1764" s="183">
        <v>920.73894957983191</v>
      </c>
      <c r="D1764" s="182"/>
      <c r="E1764" s="182"/>
      <c r="F1764" s="47"/>
      <c r="G1764" s="47"/>
      <c r="H1764" s="47"/>
      <c r="I1764" s="47"/>
    </row>
    <row r="1765" spans="1:9" ht="15" customHeight="1" x14ac:dyDescent="0.3">
      <c r="A1765" s="182">
        <v>29200</v>
      </c>
      <c r="B1765" s="183">
        <v>15.8506278916061</v>
      </c>
      <c r="C1765" s="183">
        <v>714.64509433962269</v>
      </c>
      <c r="D1765" s="182"/>
      <c r="E1765" s="182"/>
      <c r="F1765" s="47"/>
      <c r="G1765" s="47"/>
      <c r="H1765" s="47"/>
      <c r="I1765" s="47"/>
    </row>
    <row r="1766" spans="1:9" ht="15" customHeight="1" x14ac:dyDescent="0.3">
      <c r="A1766" s="182">
        <v>29200</v>
      </c>
      <c r="B1766" s="183">
        <v>12.812812812812799</v>
      </c>
      <c r="C1766" s="183">
        <v>563.26202985074622</v>
      </c>
      <c r="D1766" s="182"/>
      <c r="E1766" s="182"/>
      <c r="F1766" s="47"/>
      <c r="G1766" s="47"/>
      <c r="H1766" s="47"/>
      <c r="I1766" s="47"/>
    </row>
    <row r="1767" spans="1:9" ht="15" customHeight="1" x14ac:dyDescent="0.3">
      <c r="A1767" s="182">
        <v>29100</v>
      </c>
      <c r="B1767" s="183">
        <v>39.800161160354499</v>
      </c>
      <c r="C1767" s="183">
        <v>1144.3763758389259</v>
      </c>
      <c r="D1767" s="182"/>
      <c r="E1767" s="182"/>
      <c r="F1767" s="47"/>
      <c r="G1767" s="47"/>
      <c r="H1767" s="47"/>
      <c r="I1767" s="47"/>
    </row>
    <row r="1768" spans="1:9" ht="15" customHeight="1" x14ac:dyDescent="0.3">
      <c r="A1768" s="182">
        <v>29100</v>
      </c>
      <c r="B1768" s="183">
        <v>21.9043497520999</v>
      </c>
      <c r="C1768" s="183">
        <v>601.56973675551171</v>
      </c>
      <c r="D1768" s="182"/>
      <c r="E1768" s="182"/>
      <c r="F1768" s="47"/>
      <c r="G1768" s="47"/>
      <c r="H1768" s="47"/>
      <c r="I1768" s="47"/>
    </row>
    <row r="1769" spans="1:9" ht="15" customHeight="1" x14ac:dyDescent="0.3">
      <c r="A1769" s="182">
        <v>29100</v>
      </c>
      <c r="B1769" s="183">
        <v>15.2333372133628</v>
      </c>
      <c r="C1769" s="183">
        <v>751.2769204469646</v>
      </c>
      <c r="D1769" s="182"/>
      <c r="E1769" s="182"/>
      <c r="F1769" s="47"/>
      <c r="G1769" s="47"/>
      <c r="H1769" s="47"/>
      <c r="I1769" s="47"/>
    </row>
    <row r="1770" spans="1:9" ht="15" customHeight="1" x14ac:dyDescent="0.3">
      <c r="A1770" s="182">
        <v>29100</v>
      </c>
      <c r="B1770" s="183">
        <v>10.9123035766473</v>
      </c>
      <c r="C1770" s="183">
        <v>641.6911569826708</v>
      </c>
      <c r="D1770" s="182"/>
      <c r="E1770" s="182"/>
      <c r="F1770" s="47"/>
      <c r="G1770" s="47"/>
      <c r="H1770" s="47"/>
      <c r="I1770" s="47"/>
    </row>
    <row r="1771" spans="1:9" ht="15" customHeight="1" x14ac:dyDescent="0.3">
      <c r="A1771" s="182">
        <v>29100</v>
      </c>
      <c r="B1771" s="183">
        <v>10.273038000133999</v>
      </c>
      <c r="C1771" s="183">
        <v>526.49809349418354</v>
      </c>
      <c r="D1771" s="182"/>
      <c r="E1771" s="182"/>
      <c r="F1771" s="47"/>
      <c r="G1771" s="47"/>
      <c r="H1771" s="47"/>
      <c r="I1771" s="47"/>
    </row>
    <row r="1772" spans="1:9" ht="15" customHeight="1" x14ac:dyDescent="0.3">
      <c r="A1772" s="182">
        <v>28990</v>
      </c>
      <c r="B1772" s="183">
        <v>38.105129829005698</v>
      </c>
      <c r="C1772" s="183">
        <v>947.0553216374268</v>
      </c>
      <c r="D1772" s="182"/>
      <c r="E1772" s="182"/>
      <c r="F1772" s="47"/>
      <c r="G1772" s="47"/>
      <c r="H1772" s="47"/>
      <c r="I1772" s="47"/>
    </row>
    <row r="1773" spans="1:9" ht="15" customHeight="1" x14ac:dyDescent="0.3">
      <c r="A1773" s="182">
        <v>28990</v>
      </c>
      <c r="B1773" s="183">
        <v>23.796159527326399</v>
      </c>
      <c r="C1773" s="183">
        <v>849.24916666666672</v>
      </c>
      <c r="D1773" s="182"/>
      <c r="E1773" s="182"/>
      <c r="F1773" s="47"/>
      <c r="G1773" s="47"/>
      <c r="H1773" s="47"/>
      <c r="I1773" s="47"/>
    </row>
    <row r="1774" spans="1:9" ht="15" customHeight="1" x14ac:dyDescent="0.3">
      <c r="A1774" s="182">
        <v>28990</v>
      </c>
      <c r="B1774" s="183">
        <v>18.934153846153801</v>
      </c>
      <c r="C1774" s="183">
        <v>777.89680781758955</v>
      </c>
      <c r="D1774" s="182"/>
      <c r="E1774" s="182"/>
      <c r="F1774" s="47"/>
      <c r="G1774" s="47"/>
      <c r="H1774" s="47"/>
      <c r="I1774" s="47"/>
    </row>
    <row r="1775" spans="1:9" ht="15" customHeight="1" x14ac:dyDescent="0.3">
      <c r="A1775" s="182">
        <v>28990</v>
      </c>
      <c r="B1775" s="183">
        <v>16.241239892183302</v>
      </c>
      <c r="C1775" s="183">
        <v>757.75285714285724</v>
      </c>
      <c r="D1775" s="182"/>
      <c r="E1775" s="182"/>
      <c r="F1775" s="47"/>
      <c r="G1775" s="47"/>
      <c r="H1775" s="47"/>
      <c r="I1775" s="47"/>
    </row>
    <row r="1776" spans="1:9" ht="15" customHeight="1" x14ac:dyDescent="0.3">
      <c r="A1776" s="182">
        <v>28990</v>
      </c>
      <c r="B1776" s="183">
        <v>12.7805755395683</v>
      </c>
      <c r="C1776" s="183">
        <v>825.94752442996742</v>
      </c>
      <c r="D1776" s="182"/>
      <c r="E1776" s="182"/>
      <c r="F1776" s="47"/>
      <c r="G1776" s="47"/>
      <c r="H1776" s="47"/>
      <c r="I1776" s="47"/>
    </row>
    <row r="1777" spans="1:9" ht="15" customHeight="1" x14ac:dyDescent="0.3">
      <c r="A1777" s="182">
        <v>28990</v>
      </c>
      <c r="B1777" s="183">
        <v>11.4932221063608</v>
      </c>
      <c r="C1777" s="183">
        <v>535.74394285714288</v>
      </c>
      <c r="D1777" s="182"/>
      <c r="E1777" s="182"/>
      <c r="F1777" s="47"/>
      <c r="G1777" s="47"/>
      <c r="H1777" s="47"/>
      <c r="I1777" s="47"/>
    </row>
    <row r="1778" spans="1:9" ht="15" customHeight="1" x14ac:dyDescent="0.3">
      <c r="A1778" s="182">
        <v>28990</v>
      </c>
      <c r="B1778" s="183">
        <v>7.4784688995215296</v>
      </c>
      <c r="C1778" s="183">
        <v>696.29587837837835</v>
      </c>
      <c r="D1778" s="182"/>
      <c r="E1778" s="182"/>
      <c r="F1778" s="47"/>
      <c r="G1778" s="47"/>
      <c r="H1778" s="47"/>
      <c r="I1778" s="47"/>
    </row>
    <row r="1779" spans="1:9" ht="15" customHeight="1" x14ac:dyDescent="0.3">
      <c r="A1779" s="182">
        <v>28960</v>
      </c>
      <c r="B1779" s="183">
        <v>25.968697596422601</v>
      </c>
      <c r="C1779" s="183">
        <v>654.20123943661974</v>
      </c>
      <c r="D1779" s="182"/>
      <c r="E1779" s="182"/>
      <c r="F1779" s="47"/>
      <c r="G1779" s="47"/>
      <c r="H1779" s="47"/>
      <c r="I1779" s="47"/>
    </row>
    <row r="1780" spans="1:9" ht="15" customHeight="1" x14ac:dyDescent="0.3">
      <c r="A1780" s="182">
        <v>28960</v>
      </c>
      <c r="B1780" s="183">
        <v>11.677749360613801</v>
      </c>
      <c r="C1780" s="183">
        <v>620.88835616438348</v>
      </c>
      <c r="D1780" s="182"/>
      <c r="E1780" s="182"/>
      <c r="F1780" s="47"/>
      <c r="G1780" s="47"/>
      <c r="H1780" s="47"/>
      <c r="I1780" s="47"/>
    </row>
    <row r="1781" spans="1:9" ht="15" customHeight="1" x14ac:dyDescent="0.3">
      <c r="A1781" s="182">
        <v>28960</v>
      </c>
      <c r="B1781" s="183">
        <v>10.9430358906816</v>
      </c>
      <c r="C1781" s="183">
        <v>909.37428063943162</v>
      </c>
      <c r="D1781" s="182"/>
      <c r="E1781" s="182"/>
      <c r="F1781" s="47"/>
      <c r="G1781" s="47"/>
      <c r="H1781" s="47"/>
      <c r="I1781" s="47"/>
    </row>
    <row r="1782" spans="1:9" ht="15" customHeight="1" x14ac:dyDescent="0.3">
      <c r="A1782" s="182">
        <v>28960</v>
      </c>
      <c r="B1782" s="183">
        <v>6.87462235649547</v>
      </c>
      <c r="C1782" s="183">
        <v>612.86645038167944</v>
      </c>
      <c r="D1782" s="182"/>
      <c r="E1782" s="182"/>
      <c r="F1782" s="47"/>
      <c r="G1782" s="47"/>
      <c r="H1782" s="47"/>
      <c r="I1782" s="47"/>
    </row>
    <row r="1783" spans="1:9" ht="15" customHeight="1" x14ac:dyDescent="0.3">
      <c r="A1783" s="182">
        <v>28950</v>
      </c>
      <c r="B1783" s="183">
        <v>11.2112359550562</v>
      </c>
      <c r="C1783" s="183">
        <v>754.88566473988442</v>
      </c>
      <c r="D1783" s="182"/>
      <c r="E1783" s="182"/>
      <c r="F1783" s="47"/>
      <c r="G1783" s="47"/>
      <c r="H1783" s="47"/>
      <c r="I1783" s="47"/>
    </row>
    <row r="1784" spans="1:9" ht="15" customHeight="1" x14ac:dyDescent="0.3">
      <c r="A1784" s="182">
        <v>28930</v>
      </c>
      <c r="B1784" s="183">
        <v>37.796327212020003</v>
      </c>
      <c r="C1784" s="183">
        <v>875.75965853658545</v>
      </c>
      <c r="D1784" s="182"/>
      <c r="E1784" s="182"/>
      <c r="F1784" s="47"/>
      <c r="G1784" s="47"/>
      <c r="H1784" s="47"/>
      <c r="I1784" s="47"/>
    </row>
    <row r="1785" spans="1:9" ht="15" customHeight="1" x14ac:dyDescent="0.3">
      <c r="A1785" s="182">
        <v>28930</v>
      </c>
      <c r="B1785" s="183">
        <v>18.921280276816599</v>
      </c>
      <c r="C1785" s="183">
        <v>773.16089201877935</v>
      </c>
      <c r="D1785" s="182"/>
      <c r="E1785" s="182"/>
      <c r="F1785" s="47"/>
      <c r="G1785" s="47"/>
      <c r="H1785" s="47"/>
      <c r="I1785" s="47"/>
    </row>
    <row r="1786" spans="1:9" ht="15" customHeight="1" x14ac:dyDescent="0.3">
      <c r="A1786" s="182">
        <v>28930</v>
      </c>
      <c r="B1786" s="183">
        <v>10.4102564102564</v>
      </c>
      <c r="C1786" s="183">
        <v>528.02641509433965</v>
      </c>
      <c r="D1786" s="182"/>
      <c r="E1786" s="182"/>
      <c r="F1786" s="47"/>
      <c r="G1786" s="47"/>
      <c r="H1786" s="47"/>
      <c r="I1786" s="47"/>
    </row>
    <row r="1787" spans="1:9" ht="15" customHeight="1" x14ac:dyDescent="0.3">
      <c r="A1787" s="182">
        <v>28930</v>
      </c>
      <c r="B1787" s="183">
        <v>4.3559718969555004</v>
      </c>
      <c r="C1787" s="183">
        <v>683.57093394077447</v>
      </c>
      <c r="D1787" s="182"/>
      <c r="E1787" s="182"/>
      <c r="F1787" s="47"/>
      <c r="G1787" s="47"/>
      <c r="H1787" s="47"/>
      <c r="I1787" s="47"/>
    </row>
    <row r="1788" spans="1:9" ht="15" customHeight="1" x14ac:dyDescent="0.3">
      <c r="A1788" s="182">
        <v>28920</v>
      </c>
      <c r="B1788" s="183">
        <v>27.292353823088501</v>
      </c>
      <c r="C1788" s="183">
        <v>713.48974226804125</v>
      </c>
      <c r="D1788" s="182"/>
      <c r="E1788" s="182"/>
      <c r="F1788" s="47"/>
      <c r="G1788" s="47"/>
      <c r="H1788" s="47"/>
      <c r="I1788" s="47"/>
    </row>
    <row r="1789" spans="1:9" ht="15" customHeight="1" x14ac:dyDescent="0.3">
      <c r="A1789" s="182">
        <v>28920</v>
      </c>
      <c r="B1789" s="183">
        <v>24.499128616242601</v>
      </c>
      <c r="C1789" s="183">
        <v>956.97044720496888</v>
      </c>
      <c r="D1789" s="182"/>
      <c r="E1789" s="182"/>
      <c r="F1789" s="47"/>
      <c r="G1789" s="47"/>
      <c r="H1789" s="47"/>
      <c r="I1789" s="47"/>
    </row>
    <row r="1790" spans="1:9" ht="15" customHeight="1" x14ac:dyDescent="0.3">
      <c r="A1790" s="182">
        <v>28920</v>
      </c>
      <c r="B1790" s="183">
        <v>12.6043165467626</v>
      </c>
      <c r="C1790" s="183">
        <v>1054.064514563107</v>
      </c>
      <c r="D1790" s="182"/>
      <c r="E1790" s="182"/>
      <c r="F1790" s="47"/>
      <c r="G1790" s="47"/>
      <c r="H1790" s="47"/>
      <c r="I1790" s="47"/>
    </row>
    <row r="1791" spans="1:9" ht="15" customHeight="1" x14ac:dyDescent="0.3">
      <c r="A1791" s="182">
        <v>28920</v>
      </c>
      <c r="B1791" s="183">
        <v>10.6331745344305</v>
      </c>
      <c r="C1791" s="183">
        <v>965.81357429718878</v>
      </c>
      <c r="D1791" s="182"/>
      <c r="E1791" s="182"/>
      <c r="F1791" s="47"/>
      <c r="G1791" s="47"/>
      <c r="H1791" s="47"/>
      <c r="I1791" s="47"/>
    </row>
    <row r="1792" spans="1:9" ht="15" customHeight="1" x14ac:dyDescent="0.3">
      <c r="A1792" s="182">
        <v>28490</v>
      </c>
      <c r="B1792" s="183">
        <v>24.497512437810901</v>
      </c>
      <c r="C1792" s="183">
        <v>844.53049180327866</v>
      </c>
      <c r="D1792" s="182"/>
      <c r="E1792" s="182"/>
      <c r="F1792" s="47"/>
      <c r="G1792" s="47"/>
      <c r="H1792" s="47"/>
      <c r="I1792" s="47"/>
    </row>
    <row r="1793" spans="1:9" ht="15" customHeight="1" x14ac:dyDescent="0.3">
      <c r="A1793" s="182">
        <v>28490</v>
      </c>
      <c r="B1793" s="183">
        <v>19.0588235294118</v>
      </c>
      <c r="C1793" s="183">
        <v>833.21053254437857</v>
      </c>
      <c r="D1793" s="182"/>
      <c r="E1793" s="182"/>
      <c r="F1793" s="47"/>
      <c r="G1793" s="47"/>
      <c r="H1793" s="47"/>
      <c r="I1793" s="47"/>
    </row>
    <row r="1794" spans="1:9" ht="15" customHeight="1" x14ac:dyDescent="0.3">
      <c r="A1794" s="182">
        <v>28490</v>
      </c>
      <c r="B1794" s="183">
        <v>12.192621796677001</v>
      </c>
      <c r="C1794" s="183">
        <v>557.16321739130433</v>
      </c>
      <c r="D1794" s="182"/>
      <c r="E1794" s="182"/>
      <c r="F1794" s="47"/>
      <c r="G1794" s="47"/>
      <c r="H1794" s="47"/>
      <c r="I1794" s="47"/>
    </row>
    <row r="1795" spans="1:9" ht="15" customHeight="1" x14ac:dyDescent="0.3">
      <c r="A1795" s="182">
        <v>28410</v>
      </c>
      <c r="B1795" s="183">
        <v>24.4850369218811</v>
      </c>
      <c r="C1795" s="183">
        <v>893.65555147058819</v>
      </c>
      <c r="D1795" s="182"/>
      <c r="E1795" s="182"/>
      <c r="F1795" s="47"/>
      <c r="G1795" s="47"/>
      <c r="H1795" s="47"/>
      <c r="I1795" s="47"/>
    </row>
    <row r="1796" spans="1:9" ht="15" customHeight="1" x14ac:dyDescent="0.3">
      <c r="A1796" s="182">
        <v>28410</v>
      </c>
      <c r="B1796" s="183">
        <v>15.4384615384615</v>
      </c>
      <c r="C1796" s="183">
        <v>694.20573643410853</v>
      </c>
      <c r="D1796" s="182"/>
      <c r="E1796" s="182"/>
      <c r="F1796" s="47"/>
      <c r="G1796" s="47"/>
      <c r="H1796" s="47"/>
      <c r="I1796" s="47"/>
    </row>
    <row r="1797" spans="1:9" ht="15" customHeight="1" x14ac:dyDescent="0.3">
      <c r="A1797" s="182">
        <v>28410</v>
      </c>
      <c r="B1797" s="183">
        <v>14.133752950432701</v>
      </c>
      <c r="C1797" s="183">
        <v>864.69132075471703</v>
      </c>
      <c r="D1797" s="182"/>
      <c r="E1797" s="182"/>
      <c r="F1797" s="47"/>
      <c r="G1797" s="47"/>
      <c r="H1797" s="47"/>
      <c r="I1797" s="47"/>
    </row>
    <row r="1798" spans="1:9" ht="15" customHeight="1" x14ac:dyDescent="0.3">
      <c r="A1798" s="182">
        <v>28300</v>
      </c>
      <c r="B1798" s="183">
        <v>25.727367325702399</v>
      </c>
      <c r="C1798" s="183">
        <v>821.88912676056339</v>
      </c>
      <c r="D1798" s="182"/>
      <c r="E1798" s="182"/>
      <c r="F1798" s="47"/>
      <c r="G1798" s="47"/>
      <c r="H1798" s="47"/>
      <c r="I1798" s="47"/>
    </row>
    <row r="1799" spans="1:9" ht="15" customHeight="1" x14ac:dyDescent="0.3">
      <c r="A1799" s="182">
        <v>28300</v>
      </c>
      <c r="B1799" s="183">
        <v>24.1286923800564</v>
      </c>
      <c r="C1799" s="183">
        <v>1113.4593600000001</v>
      </c>
      <c r="D1799" s="182"/>
      <c r="E1799" s="182"/>
      <c r="F1799" s="47"/>
      <c r="G1799" s="47"/>
      <c r="H1799" s="47"/>
      <c r="I1799" s="47"/>
    </row>
    <row r="1800" spans="1:9" ht="15" customHeight="1" x14ac:dyDescent="0.3">
      <c r="A1800" s="182">
        <v>28300</v>
      </c>
      <c r="B1800" s="183">
        <v>21.0653548840478</v>
      </c>
      <c r="C1800" s="183">
        <v>683.99432835820903</v>
      </c>
      <c r="D1800" s="182"/>
      <c r="E1800" s="182"/>
      <c r="F1800" s="47"/>
      <c r="G1800" s="47"/>
      <c r="H1800" s="47"/>
      <c r="I1800" s="47"/>
    </row>
    <row r="1801" spans="1:9" ht="15" customHeight="1" x14ac:dyDescent="0.3">
      <c r="A1801" s="182">
        <v>28290</v>
      </c>
      <c r="B1801" s="183">
        <v>29.548071034905099</v>
      </c>
      <c r="C1801" s="183">
        <v>887.93766081871343</v>
      </c>
      <c r="D1801" s="182"/>
      <c r="E1801" s="182"/>
      <c r="F1801" s="47"/>
      <c r="G1801" s="47"/>
      <c r="H1801" s="47"/>
      <c r="I1801" s="47"/>
    </row>
    <row r="1802" spans="1:9" ht="15" customHeight="1" x14ac:dyDescent="0.3">
      <c r="A1802" s="182">
        <v>28290</v>
      </c>
      <c r="B1802" s="183">
        <v>25.253731343283601</v>
      </c>
      <c r="C1802" s="183">
        <v>1218.952781456954</v>
      </c>
      <c r="D1802" s="182"/>
      <c r="E1802" s="182"/>
      <c r="F1802" s="47"/>
      <c r="G1802" s="47"/>
      <c r="H1802" s="47"/>
      <c r="I1802" s="47"/>
    </row>
    <row r="1803" spans="1:9" ht="15" customHeight="1" x14ac:dyDescent="0.3">
      <c r="A1803" s="182">
        <v>28290</v>
      </c>
      <c r="B1803" s="183">
        <v>24.698240866035199</v>
      </c>
      <c r="C1803" s="183">
        <v>720.17608695652177</v>
      </c>
      <c r="D1803" s="182"/>
      <c r="E1803" s="182"/>
      <c r="F1803" s="47"/>
      <c r="G1803" s="47"/>
      <c r="H1803" s="47"/>
      <c r="I1803" s="47"/>
    </row>
    <row r="1804" spans="1:9" ht="15" customHeight="1" x14ac:dyDescent="0.3">
      <c r="A1804" s="182">
        <v>28290</v>
      </c>
      <c r="B1804" s="183">
        <v>22.988822012037801</v>
      </c>
      <c r="C1804" s="183">
        <v>736.46231111111103</v>
      </c>
      <c r="D1804" s="182"/>
      <c r="E1804" s="182"/>
      <c r="F1804" s="47"/>
      <c r="G1804" s="47"/>
      <c r="H1804" s="47"/>
      <c r="I1804" s="47"/>
    </row>
    <row r="1805" spans="1:9" ht="15" customHeight="1" x14ac:dyDescent="0.3">
      <c r="A1805" s="182">
        <v>28290</v>
      </c>
      <c r="B1805" s="183">
        <v>18.881987577639801</v>
      </c>
      <c r="C1805" s="183">
        <v>863.23996913580243</v>
      </c>
      <c r="D1805" s="182"/>
      <c r="E1805" s="182"/>
      <c r="F1805" s="47"/>
      <c r="G1805" s="47"/>
      <c r="H1805" s="47"/>
      <c r="I1805" s="47"/>
    </row>
    <row r="1806" spans="1:9" ht="15" customHeight="1" x14ac:dyDescent="0.3">
      <c r="A1806" s="182">
        <v>28290</v>
      </c>
      <c r="B1806" s="183">
        <v>16.0805848903331</v>
      </c>
      <c r="C1806" s="183">
        <v>846.18229982964226</v>
      </c>
      <c r="D1806" s="182"/>
      <c r="E1806" s="182"/>
      <c r="F1806" s="47"/>
      <c r="G1806" s="47"/>
      <c r="H1806" s="47"/>
      <c r="I1806" s="47"/>
    </row>
    <row r="1807" spans="1:9" ht="15" customHeight="1" x14ac:dyDescent="0.3">
      <c r="A1807" s="182">
        <v>28290</v>
      </c>
      <c r="B1807" s="183">
        <v>13.665697674418601</v>
      </c>
      <c r="C1807" s="183">
        <v>657.34961928934013</v>
      </c>
      <c r="D1807" s="182"/>
      <c r="E1807" s="182"/>
      <c r="F1807" s="47"/>
      <c r="G1807" s="47"/>
      <c r="H1807" s="47"/>
      <c r="I1807" s="47"/>
    </row>
    <row r="1808" spans="1:9" ht="15" customHeight="1" x14ac:dyDescent="0.3">
      <c r="A1808" s="182">
        <v>28250</v>
      </c>
      <c r="B1808" s="183">
        <v>30.5735182849937</v>
      </c>
      <c r="C1808" s="183">
        <v>909.43290243902436</v>
      </c>
      <c r="D1808" s="182"/>
      <c r="E1808" s="182"/>
      <c r="F1808" s="47"/>
      <c r="G1808" s="47"/>
      <c r="H1808" s="47"/>
      <c r="I1808" s="47"/>
    </row>
    <row r="1809" spans="1:9" ht="15" customHeight="1" x14ac:dyDescent="0.3">
      <c r="A1809" s="182">
        <v>28250</v>
      </c>
      <c r="B1809" s="183">
        <v>28.824925816023701</v>
      </c>
      <c r="C1809" s="183">
        <v>1076.966704918033</v>
      </c>
      <c r="D1809" s="182"/>
      <c r="E1809" s="182"/>
      <c r="F1809" s="47"/>
      <c r="G1809" s="47"/>
      <c r="H1809" s="47"/>
      <c r="I1809" s="47"/>
    </row>
    <row r="1810" spans="1:9" ht="15" customHeight="1" x14ac:dyDescent="0.3">
      <c r="A1810" s="182">
        <v>28250</v>
      </c>
      <c r="B1810" s="183">
        <v>27.375306623058101</v>
      </c>
      <c r="C1810" s="183">
        <v>867.88620218579229</v>
      </c>
      <c r="D1810" s="182"/>
      <c r="E1810" s="182"/>
      <c r="F1810" s="47"/>
      <c r="G1810" s="47"/>
      <c r="H1810" s="47"/>
      <c r="I1810" s="47"/>
    </row>
    <row r="1811" spans="1:9" ht="15" customHeight="1" x14ac:dyDescent="0.3">
      <c r="A1811" s="182">
        <v>28250</v>
      </c>
      <c r="B1811" s="183">
        <v>26.404968944099402</v>
      </c>
      <c r="C1811" s="183">
        <v>798.97422680412376</v>
      </c>
      <c r="D1811" s="182"/>
      <c r="E1811" s="182"/>
      <c r="F1811" s="47"/>
      <c r="G1811" s="47"/>
      <c r="H1811" s="47"/>
      <c r="I1811" s="47"/>
    </row>
    <row r="1812" spans="1:9" ht="15" customHeight="1" x14ac:dyDescent="0.3">
      <c r="A1812" s="182">
        <v>28250</v>
      </c>
      <c r="B1812" s="183">
        <v>26.248346803820699</v>
      </c>
      <c r="C1812" s="183">
        <v>697.54313333333334</v>
      </c>
      <c r="D1812" s="182"/>
      <c r="E1812" s="182"/>
      <c r="F1812" s="47"/>
      <c r="G1812" s="47"/>
      <c r="H1812" s="47"/>
      <c r="I1812" s="47"/>
    </row>
    <row r="1813" spans="1:9" ht="15" customHeight="1" x14ac:dyDescent="0.3">
      <c r="A1813" s="182">
        <v>28250</v>
      </c>
      <c r="B1813" s="183">
        <v>25.232690124858099</v>
      </c>
      <c r="C1813" s="183">
        <v>753.38049689440993</v>
      </c>
      <c r="D1813" s="182"/>
      <c r="E1813" s="182"/>
      <c r="F1813" s="47"/>
      <c r="G1813" s="47"/>
      <c r="H1813" s="47"/>
      <c r="I1813" s="47"/>
    </row>
    <row r="1814" spans="1:9" ht="15" customHeight="1" x14ac:dyDescent="0.3">
      <c r="A1814" s="182">
        <v>28250</v>
      </c>
      <c r="B1814" s="183">
        <v>24.419213973799099</v>
      </c>
      <c r="C1814" s="183">
        <v>1107.3051923076921</v>
      </c>
      <c r="D1814" s="182"/>
      <c r="E1814" s="182"/>
      <c r="F1814" s="47"/>
      <c r="G1814" s="47"/>
      <c r="H1814" s="47"/>
      <c r="I1814" s="47"/>
    </row>
    <row r="1815" spans="1:9" ht="15" customHeight="1" x14ac:dyDescent="0.3">
      <c r="A1815" s="182">
        <v>28250</v>
      </c>
      <c r="B1815" s="183">
        <v>23.060016906170802</v>
      </c>
      <c r="C1815" s="183">
        <v>756.91976945244949</v>
      </c>
      <c r="D1815" s="182"/>
      <c r="E1815" s="182"/>
      <c r="F1815" s="47"/>
      <c r="G1815" s="47"/>
      <c r="H1815" s="47"/>
      <c r="I1815" s="47"/>
    </row>
    <row r="1816" spans="1:9" ht="15" customHeight="1" x14ac:dyDescent="0.3">
      <c r="A1816" s="182">
        <v>28250</v>
      </c>
      <c r="B1816" s="183">
        <v>21.443234836702999</v>
      </c>
      <c r="C1816" s="183">
        <v>791.82181102362199</v>
      </c>
      <c r="D1816" s="182"/>
      <c r="E1816" s="182"/>
      <c r="F1816" s="47"/>
      <c r="G1816" s="47"/>
      <c r="H1816" s="47"/>
      <c r="I1816" s="47"/>
    </row>
    <row r="1817" spans="1:9" ht="15" customHeight="1" x14ac:dyDescent="0.3">
      <c r="A1817" s="182">
        <v>28250</v>
      </c>
      <c r="B1817" s="183">
        <v>19.8</v>
      </c>
      <c r="C1817" s="183">
        <v>762.39943722943724</v>
      </c>
      <c r="D1817" s="182"/>
      <c r="E1817" s="182"/>
      <c r="F1817" s="47"/>
      <c r="G1817" s="47"/>
      <c r="H1817" s="47"/>
      <c r="I1817" s="47"/>
    </row>
    <row r="1818" spans="1:9" ht="15" customHeight="1" x14ac:dyDescent="0.3">
      <c r="A1818" s="182">
        <v>28250</v>
      </c>
      <c r="B1818" s="183">
        <v>18.832796026836299</v>
      </c>
      <c r="C1818" s="183">
        <v>763.75367850098621</v>
      </c>
      <c r="D1818" s="182"/>
      <c r="E1818" s="182"/>
      <c r="F1818" s="47"/>
      <c r="G1818" s="47"/>
      <c r="H1818" s="47"/>
      <c r="I1818" s="47"/>
    </row>
    <row r="1819" spans="1:9" ht="15" customHeight="1" x14ac:dyDescent="0.3">
      <c r="A1819" s="182">
        <v>28250</v>
      </c>
      <c r="B1819" s="183">
        <v>17.5825210084034</v>
      </c>
      <c r="C1819" s="183">
        <v>726.84064150943391</v>
      </c>
      <c r="D1819" s="182"/>
      <c r="E1819" s="182"/>
      <c r="F1819" s="47"/>
      <c r="G1819" s="47"/>
      <c r="H1819" s="47"/>
      <c r="I1819" s="47"/>
    </row>
    <row r="1820" spans="1:9" ht="15" customHeight="1" x14ac:dyDescent="0.3">
      <c r="A1820" s="182">
        <v>28250</v>
      </c>
      <c r="B1820" s="183">
        <v>14.5694915254237</v>
      </c>
      <c r="C1820" s="183">
        <v>931.96317365269465</v>
      </c>
      <c r="D1820" s="182"/>
      <c r="E1820" s="182"/>
      <c r="F1820" s="47"/>
      <c r="G1820" s="47"/>
      <c r="H1820" s="47"/>
      <c r="I1820" s="47"/>
    </row>
    <row r="1821" spans="1:9" ht="15" customHeight="1" x14ac:dyDescent="0.3">
      <c r="A1821" s="182">
        <v>28250</v>
      </c>
      <c r="B1821" s="183">
        <v>12.482600541779499</v>
      </c>
      <c r="C1821" s="183">
        <v>619.50303964757711</v>
      </c>
      <c r="D1821" s="182"/>
      <c r="E1821" s="182"/>
      <c r="F1821" s="47"/>
      <c r="G1821" s="47"/>
      <c r="H1821" s="47"/>
      <c r="I1821" s="47"/>
    </row>
    <row r="1822" spans="1:9" ht="15" customHeight="1" x14ac:dyDescent="0.3">
      <c r="A1822" s="182">
        <v>28250</v>
      </c>
      <c r="B1822" s="183">
        <v>10.574633304572901</v>
      </c>
      <c r="C1822" s="183">
        <v>741.36438805970147</v>
      </c>
      <c r="D1822" s="182"/>
      <c r="E1822" s="182"/>
      <c r="F1822" s="47"/>
      <c r="G1822" s="47"/>
      <c r="H1822" s="47"/>
      <c r="I1822" s="47"/>
    </row>
    <row r="1823" spans="1:9" ht="15" customHeight="1" x14ac:dyDescent="0.3">
      <c r="A1823" s="182">
        <v>28250</v>
      </c>
      <c r="B1823" s="183">
        <v>10.485639686684101</v>
      </c>
      <c r="C1823" s="183">
        <v>781.56394366197185</v>
      </c>
      <c r="D1823" s="182"/>
      <c r="E1823" s="182"/>
      <c r="F1823" s="47"/>
      <c r="G1823" s="47"/>
      <c r="H1823" s="47"/>
      <c r="I1823" s="47"/>
    </row>
    <row r="1824" spans="1:9" ht="15" customHeight="1" x14ac:dyDescent="0.3">
      <c r="A1824" s="182">
        <v>28230</v>
      </c>
      <c r="B1824" s="183">
        <v>18.8226236304412</v>
      </c>
      <c r="C1824" s="183">
        <v>958.96554597701152</v>
      </c>
      <c r="D1824" s="182"/>
      <c r="E1824" s="182"/>
      <c r="F1824" s="47"/>
      <c r="G1824" s="47"/>
      <c r="H1824" s="47"/>
      <c r="I1824" s="47"/>
    </row>
    <row r="1825" spans="1:9" ht="15" customHeight="1" x14ac:dyDescent="0.3">
      <c r="A1825" s="182">
        <v>28220</v>
      </c>
      <c r="B1825" s="183">
        <v>18.645427286356799</v>
      </c>
      <c r="C1825" s="183">
        <v>753.28680147058822</v>
      </c>
      <c r="D1825" s="182"/>
      <c r="E1825" s="182"/>
      <c r="F1825" s="47"/>
      <c r="G1825" s="47"/>
      <c r="H1825" s="47"/>
      <c r="I1825" s="47"/>
    </row>
    <row r="1826" spans="1:9" ht="15" customHeight="1" x14ac:dyDescent="0.3">
      <c r="A1826" s="182">
        <v>28220</v>
      </c>
      <c r="B1826" s="183">
        <v>18.028326630529801</v>
      </c>
      <c r="C1826" s="183">
        <v>686.95206831119538</v>
      </c>
      <c r="D1826" s="182"/>
      <c r="E1826" s="182"/>
      <c r="F1826" s="47"/>
      <c r="G1826" s="47"/>
      <c r="H1826" s="47"/>
      <c r="I1826" s="47"/>
    </row>
    <row r="1827" spans="1:9" ht="15" customHeight="1" x14ac:dyDescent="0.3">
      <c r="A1827" s="182">
        <v>28220</v>
      </c>
      <c r="B1827" s="183">
        <v>17.8381057268722</v>
      </c>
      <c r="C1827" s="183">
        <v>1161.5681337047349</v>
      </c>
      <c r="D1827" s="182"/>
      <c r="E1827" s="182"/>
      <c r="F1827" s="47"/>
      <c r="G1827" s="47"/>
      <c r="H1827" s="47"/>
      <c r="I1827" s="47"/>
    </row>
    <row r="1828" spans="1:9" ht="15" customHeight="1" x14ac:dyDescent="0.3">
      <c r="A1828" s="182">
        <v>28220</v>
      </c>
      <c r="B1828" s="183">
        <v>17.338688085676001</v>
      </c>
      <c r="C1828" s="183">
        <v>906.36652173913046</v>
      </c>
      <c r="D1828" s="182"/>
      <c r="E1828" s="182"/>
      <c r="F1828" s="47"/>
      <c r="G1828" s="47"/>
      <c r="H1828" s="47"/>
      <c r="I1828" s="47"/>
    </row>
    <row r="1829" spans="1:9" ht="15" customHeight="1" x14ac:dyDescent="0.3">
      <c r="A1829" s="182">
        <v>28220</v>
      </c>
      <c r="B1829" s="183">
        <v>17.216889209671599</v>
      </c>
      <c r="C1829" s="183">
        <v>770.96531662269126</v>
      </c>
      <c r="D1829" s="182"/>
      <c r="E1829" s="182"/>
      <c r="F1829" s="47"/>
      <c r="G1829" s="47"/>
      <c r="H1829" s="47"/>
      <c r="I1829" s="47"/>
    </row>
    <row r="1830" spans="1:9" ht="15" customHeight="1" x14ac:dyDescent="0.3">
      <c r="A1830" s="182">
        <v>28220</v>
      </c>
      <c r="B1830" s="183">
        <v>16.5711275026344</v>
      </c>
      <c r="C1830" s="183">
        <v>659.40539682539679</v>
      </c>
      <c r="D1830" s="182"/>
      <c r="E1830" s="182"/>
      <c r="F1830" s="47"/>
      <c r="G1830" s="47"/>
      <c r="H1830" s="47"/>
      <c r="I1830" s="47"/>
    </row>
    <row r="1831" spans="1:9" ht="15" customHeight="1" x14ac:dyDescent="0.3">
      <c r="A1831" s="182">
        <v>28220</v>
      </c>
      <c r="B1831" s="183">
        <v>14.675409836065599</v>
      </c>
      <c r="C1831" s="183">
        <v>958.71024774774764</v>
      </c>
      <c r="D1831" s="182"/>
      <c r="E1831" s="182"/>
      <c r="F1831" s="47"/>
      <c r="G1831" s="47"/>
      <c r="H1831" s="47"/>
      <c r="I1831" s="47"/>
    </row>
    <row r="1832" spans="1:9" ht="15" customHeight="1" x14ac:dyDescent="0.3">
      <c r="A1832" s="182">
        <v>28220</v>
      </c>
      <c r="B1832" s="183">
        <v>9.3917248790972607</v>
      </c>
      <c r="C1832" s="183">
        <v>744.71270029673587</v>
      </c>
      <c r="D1832" s="182"/>
      <c r="E1832" s="182"/>
      <c r="F1832" s="47"/>
      <c r="G1832" s="47"/>
      <c r="H1832" s="47"/>
      <c r="I1832" s="47"/>
    </row>
    <row r="1833" spans="1:9" ht="15" customHeight="1" x14ac:dyDescent="0.3">
      <c r="A1833" s="182">
        <v>28220</v>
      </c>
      <c r="B1833" s="183">
        <v>4.5982059177935497</v>
      </c>
      <c r="C1833" s="183">
        <v>709.20465256797581</v>
      </c>
      <c r="D1833" s="182"/>
      <c r="E1833" s="182"/>
      <c r="F1833" s="47"/>
      <c r="G1833" s="47"/>
      <c r="H1833" s="47"/>
      <c r="I1833" s="47"/>
    </row>
    <row r="1834" spans="1:9" ht="15" customHeight="1" x14ac:dyDescent="0.3">
      <c r="A1834" s="182">
        <v>28150</v>
      </c>
      <c r="B1834" s="183">
        <v>38.884994523548698</v>
      </c>
      <c r="C1834" s="183">
        <v>1089.5339130434779</v>
      </c>
      <c r="D1834" s="182"/>
      <c r="E1834" s="182"/>
      <c r="F1834" s="47"/>
      <c r="G1834" s="47"/>
      <c r="H1834" s="47"/>
      <c r="I1834" s="47"/>
    </row>
    <row r="1835" spans="1:9" ht="15" customHeight="1" x14ac:dyDescent="0.3">
      <c r="A1835" s="182">
        <v>28150</v>
      </c>
      <c r="B1835" s="183">
        <v>34.360117302052799</v>
      </c>
      <c r="C1835" s="183">
        <v>800.60136</v>
      </c>
      <c r="D1835" s="182"/>
      <c r="E1835" s="182"/>
      <c r="F1835" s="47"/>
      <c r="G1835" s="47"/>
      <c r="H1835" s="47"/>
      <c r="I1835" s="47"/>
    </row>
    <row r="1836" spans="1:9" ht="15" customHeight="1" x14ac:dyDescent="0.3">
      <c r="A1836" s="182">
        <v>28150</v>
      </c>
      <c r="B1836" s="183">
        <v>27.215142252527599</v>
      </c>
      <c r="C1836" s="183">
        <v>1112.1444302176701</v>
      </c>
      <c r="D1836" s="182"/>
      <c r="E1836" s="182"/>
      <c r="F1836" s="47"/>
      <c r="G1836" s="47"/>
      <c r="H1836" s="47"/>
      <c r="I1836" s="47"/>
    </row>
    <row r="1837" spans="1:9" ht="15" customHeight="1" x14ac:dyDescent="0.3">
      <c r="A1837" s="182">
        <v>28150</v>
      </c>
      <c r="B1837" s="183">
        <v>27.117012448132801</v>
      </c>
      <c r="C1837" s="183">
        <v>890.10341121495333</v>
      </c>
      <c r="D1837" s="182"/>
      <c r="E1837" s="182"/>
      <c r="F1837" s="47"/>
      <c r="G1837" s="47"/>
      <c r="H1837" s="47"/>
      <c r="I1837" s="47"/>
    </row>
    <row r="1838" spans="1:9" ht="15" customHeight="1" x14ac:dyDescent="0.3">
      <c r="A1838" s="182">
        <v>28150</v>
      </c>
      <c r="B1838" s="183">
        <v>26.4892561983471</v>
      </c>
      <c r="C1838" s="183">
        <v>791.5793103448276</v>
      </c>
      <c r="D1838" s="182"/>
      <c r="E1838" s="182"/>
      <c r="F1838" s="47"/>
      <c r="G1838" s="47"/>
      <c r="H1838" s="47"/>
      <c r="I1838" s="47"/>
    </row>
    <row r="1839" spans="1:9" ht="15" customHeight="1" x14ac:dyDescent="0.3">
      <c r="A1839" s="182">
        <v>28150</v>
      </c>
      <c r="B1839" s="183">
        <v>25.807570977918001</v>
      </c>
      <c r="C1839" s="183">
        <v>761.96958333333339</v>
      </c>
      <c r="D1839" s="182"/>
      <c r="E1839" s="182"/>
      <c r="F1839" s="47"/>
      <c r="G1839" s="47"/>
      <c r="H1839" s="47"/>
      <c r="I1839" s="47"/>
    </row>
    <row r="1840" spans="1:9" ht="15" customHeight="1" x14ac:dyDescent="0.3">
      <c r="A1840" s="182">
        <v>28150</v>
      </c>
      <c r="B1840" s="183">
        <v>25.199226305609301</v>
      </c>
      <c r="C1840" s="183">
        <v>727.54422360248441</v>
      </c>
      <c r="D1840" s="182"/>
      <c r="E1840" s="182"/>
      <c r="F1840" s="47"/>
      <c r="G1840" s="47"/>
      <c r="H1840" s="47"/>
      <c r="I1840" s="47"/>
    </row>
    <row r="1841" spans="1:9" ht="15" customHeight="1" x14ac:dyDescent="0.3">
      <c r="A1841" s="182">
        <v>28150</v>
      </c>
      <c r="B1841" s="183">
        <v>24.9231121893446</v>
      </c>
      <c r="C1841" s="183">
        <v>836.47714766512411</v>
      </c>
      <c r="D1841" s="182"/>
      <c r="E1841" s="182"/>
      <c r="F1841" s="47"/>
      <c r="G1841" s="47"/>
      <c r="H1841" s="47"/>
      <c r="I1841" s="47"/>
    </row>
    <row r="1842" spans="1:9" ht="15" customHeight="1" x14ac:dyDescent="0.3">
      <c r="A1842" s="182">
        <v>28150</v>
      </c>
      <c r="B1842" s="183">
        <v>23.076764598579299</v>
      </c>
      <c r="C1842" s="183">
        <v>750.49287466923261</v>
      </c>
      <c r="D1842" s="182"/>
      <c r="E1842" s="182"/>
      <c r="F1842" s="47"/>
      <c r="G1842" s="47"/>
      <c r="H1842" s="47"/>
      <c r="I1842" s="47"/>
    </row>
    <row r="1843" spans="1:9" ht="15" customHeight="1" x14ac:dyDescent="0.3">
      <c r="A1843" s="182">
        <v>28150</v>
      </c>
      <c r="B1843" s="183">
        <v>21.732856678583001</v>
      </c>
      <c r="C1843" s="183">
        <v>1003.593492063492</v>
      </c>
      <c r="D1843" s="182"/>
      <c r="E1843" s="182"/>
      <c r="F1843" s="47"/>
      <c r="G1843" s="47"/>
      <c r="H1843" s="47"/>
      <c r="I1843" s="47"/>
    </row>
    <row r="1844" spans="1:9" ht="15" customHeight="1" x14ac:dyDescent="0.3">
      <c r="A1844" s="182">
        <v>28150</v>
      </c>
      <c r="B1844" s="183">
        <v>21.599483759948399</v>
      </c>
      <c r="C1844" s="183">
        <v>939.80270833333338</v>
      </c>
      <c r="D1844" s="182"/>
      <c r="E1844" s="182"/>
      <c r="F1844" s="47"/>
      <c r="G1844" s="47"/>
      <c r="H1844" s="47"/>
      <c r="I1844" s="47"/>
    </row>
    <row r="1845" spans="1:9" ht="15" customHeight="1" x14ac:dyDescent="0.3">
      <c r="A1845" s="182">
        <v>28150</v>
      </c>
      <c r="B1845" s="183">
        <v>19.695991671004698</v>
      </c>
      <c r="C1845" s="183">
        <v>993.01290476190468</v>
      </c>
      <c r="D1845" s="182"/>
      <c r="E1845" s="182"/>
      <c r="F1845" s="47"/>
      <c r="G1845" s="47"/>
      <c r="H1845" s="47"/>
      <c r="I1845" s="47"/>
    </row>
    <row r="1846" spans="1:9" ht="15" customHeight="1" x14ac:dyDescent="0.3">
      <c r="A1846" s="182">
        <v>28150</v>
      </c>
      <c r="B1846" s="183">
        <v>18.246137453383099</v>
      </c>
      <c r="C1846" s="183">
        <v>1606.9481818181821</v>
      </c>
      <c r="D1846" s="182"/>
      <c r="E1846" s="182"/>
      <c r="F1846" s="47"/>
      <c r="G1846" s="47"/>
      <c r="H1846" s="47"/>
      <c r="I1846" s="47"/>
    </row>
    <row r="1847" spans="1:9" ht="15" customHeight="1" x14ac:dyDescent="0.3">
      <c r="A1847" s="182">
        <v>28150</v>
      </c>
      <c r="B1847" s="183">
        <v>17.649987795948299</v>
      </c>
      <c r="C1847" s="183">
        <v>890.25701570680621</v>
      </c>
      <c r="D1847" s="182"/>
      <c r="E1847" s="182"/>
      <c r="F1847" s="47"/>
      <c r="G1847" s="47"/>
      <c r="H1847" s="47"/>
      <c r="I1847" s="47"/>
    </row>
    <row r="1848" spans="1:9" ht="15" customHeight="1" x14ac:dyDescent="0.3">
      <c r="A1848" s="182">
        <v>28150</v>
      </c>
      <c r="B1848" s="183">
        <v>15.858347386171999</v>
      </c>
      <c r="C1848" s="183">
        <v>813.99672316384192</v>
      </c>
      <c r="D1848" s="182"/>
      <c r="E1848" s="182"/>
      <c r="F1848" s="47"/>
      <c r="G1848" s="47"/>
      <c r="H1848" s="47"/>
      <c r="I1848" s="47"/>
    </row>
    <row r="1849" spans="1:9" ht="15" customHeight="1" x14ac:dyDescent="0.3">
      <c r="A1849" s="182">
        <v>28150</v>
      </c>
      <c r="B1849" s="183">
        <v>15.013720421555</v>
      </c>
      <c r="C1849" s="183">
        <v>908.33527559055119</v>
      </c>
      <c r="D1849" s="182"/>
      <c r="E1849" s="182"/>
      <c r="F1849" s="47"/>
      <c r="G1849" s="47"/>
      <c r="H1849" s="47"/>
      <c r="I1849" s="47"/>
    </row>
    <row r="1850" spans="1:9" ht="15" customHeight="1" x14ac:dyDescent="0.3">
      <c r="A1850" s="182">
        <v>28150</v>
      </c>
      <c r="B1850" s="183">
        <v>7.4760383386581504</v>
      </c>
      <c r="C1850" s="183">
        <v>723.5070731707317</v>
      </c>
      <c r="D1850" s="182"/>
      <c r="E1850" s="182"/>
      <c r="F1850" s="47"/>
      <c r="G1850" s="47"/>
      <c r="H1850" s="47"/>
      <c r="I1850" s="47"/>
    </row>
    <row r="1851" spans="1:9" ht="15" customHeight="1" x14ac:dyDescent="0.3">
      <c r="A1851" s="182">
        <v>28140</v>
      </c>
      <c r="B1851" s="183">
        <v>25.658583899127098</v>
      </c>
      <c r="C1851" s="183">
        <v>1141.039056603774</v>
      </c>
      <c r="D1851" s="182"/>
      <c r="E1851" s="182"/>
      <c r="F1851" s="47"/>
      <c r="G1851" s="47"/>
      <c r="H1851" s="47"/>
      <c r="I1851" s="47"/>
    </row>
    <row r="1852" spans="1:9" ht="15" customHeight="1" x14ac:dyDescent="0.3">
      <c r="A1852" s="182">
        <v>28140</v>
      </c>
      <c r="B1852" s="183">
        <v>20.478442280945799</v>
      </c>
      <c r="C1852" s="183">
        <v>794.25799999999992</v>
      </c>
      <c r="D1852" s="182"/>
      <c r="E1852" s="182"/>
      <c r="F1852" s="47"/>
      <c r="G1852" s="47"/>
      <c r="H1852" s="47"/>
      <c r="I1852" s="47"/>
    </row>
    <row r="1853" spans="1:9" ht="15" customHeight="1" x14ac:dyDescent="0.3">
      <c r="A1853" s="182">
        <v>28130</v>
      </c>
      <c r="B1853" s="183">
        <v>53.710401087695402</v>
      </c>
      <c r="C1853" s="183">
        <v>1115.6132500000001</v>
      </c>
      <c r="D1853" s="182"/>
      <c r="E1853" s="182"/>
      <c r="F1853" s="47"/>
      <c r="G1853" s="47"/>
      <c r="H1853" s="47"/>
      <c r="I1853" s="47"/>
    </row>
    <row r="1854" spans="1:9" ht="15" customHeight="1" x14ac:dyDescent="0.3">
      <c r="A1854" s="182">
        <v>28130</v>
      </c>
      <c r="B1854" s="183">
        <v>28.7897362794013</v>
      </c>
      <c r="C1854" s="183">
        <v>946.73274900398405</v>
      </c>
      <c r="D1854" s="182"/>
      <c r="E1854" s="182"/>
      <c r="F1854" s="47"/>
      <c r="G1854" s="47"/>
      <c r="H1854" s="47"/>
      <c r="I1854" s="47"/>
    </row>
    <row r="1855" spans="1:9" ht="15" customHeight="1" x14ac:dyDescent="0.3">
      <c r="A1855" s="182">
        <v>28130</v>
      </c>
      <c r="B1855" s="183">
        <v>28.356164383561602</v>
      </c>
      <c r="C1855" s="183">
        <v>849.01071428571424</v>
      </c>
      <c r="D1855" s="182"/>
      <c r="E1855" s="182"/>
      <c r="F1855" s="47"/>
      <c r="G1855" s="47"/>
      <c r="H1855" s="47"/>
      <c r="I1855" s="47"/>
    </row>
    <row r="1856" spans="1:9" ht="15" customHeight="1" x14ac:dyDescent="0.3">
      <c r="A1856" s="182">
        <v>28130</v>
      </c>
      <c r="B1856" s="183">
        <v>26.222038880008299</v>
      </c>
      <c r="C1856" s="183">
        <v>945.53870737073714</v>
      </c>
      <c r="D1856" s="182"/>
      <c r="E1856" s="182"/>
      <c r="F1856" s="47"/>
      <c r="G1856" s="47"/>
      <c r="H1856" s="47"/>
      <c r="I1856" s="47"/>
    </row>
    <row r="1857" spans="1:9" ht="15" customHeight="1" x14ac:dyDescent="0.3">
      <c r="A1857" s="182">
        <v>28130</v>
      </c>
      <c r="B1857" s="183">
        <v>19.317270157490899</v>
      </c>
      <c r="C1857" s="183">
        <v>937.71148936170209</v>
      </c>
      <c r="D1857" s="182"/>
      <c r="E1857" s="182"/>
      <c r="F1857" s="47"/>
      <c r="G1857" s="47"/>
      <c r="H1857" s="47"/>
      <c r="I1857" s="47"/>
    </row>
    <row r="1858" spans="1:9" ht="15" customHeight="1" x14ac:dyDescent="0.3">
      <c r="A1858" s="182">
        <v>28130</v>
      </c>
      <c r="B1858" s="183">
        <v>14.8839779005525</v>
      </c>
      <c r="C1858" s="183">
        <v>691.49341085271328</v>
      </c>
      <c r="D1858" s="182"/>
      <c r="E1858" s="182"/>
      <c r="F1858" s="47"/>
      <c r="G1858" s="47"/>
      <c r="H1858" s="47"/>
      <c r="I1858" s="47"/>
    </row>
    <row r="1859" spans="1:9" ht="15" customHeight="1" x14ac:dyDescent="0.3">
      <c r="A1859" s="182">
        <v>28130</v>
      </c>
      <c r="B1859" s="183">
        <v>14.0127731092437</v>
      </c>
      <c r="C1859" s="183">
        <v>1030.938974358975</v>
      </c>
      <c r="D1859" s="182"/>
      <c r="E1859" s="182"/>
      <c r="F1859" s="47"/>
      <c r="G1859" s="47"/>
      <c r="H1859" s="47"/>
      <c r="I1859" s="47"/>
    </row>
    <row r="1860" spans="1:9" ht="15" customHeight="1" x14ac:dyDescent="0.3">
      <c r="A1860" s="182">
        <v>28120</v>
      </c>
      <c r="B1860" s="183">
        <v>30.351312373810199</v>
      </c>
      <c r="C1860" s="183">
        <v>1365.060220820189</v>
      </c>
      <c r="D1860" s="182"/>
      <c r="E1860" s="182"/>
      <c r="F1860" s="47"/>
      <c r="G1860" s="47"/>
      <c r="H1860" s="47"/>
      <c r="I1860" s="47"/>
    </row>
    <row r="1861" spans="1:9" ht="15" customHeight="1" x14ac:dyDescent="0.3">
      <c r="A1861" s="182">
        <v>28120</v>
      </c>
      <c r="B1861" s="183">
        <v>14.6830835117773</v>
      </c>
      <c r="C1861" s="183">
        <v>755.4443996333639</v>
      </c>
      <c r="D1861" s="182"/>
      <c r="E1861" s="182"/>
      <c r="F1861" s="47"/>
      <c r="G1861" s="47"/>
      <c r="H1861" s="47"/>
      <c r="I1861" s="47"/>
    </row>
    <row r="1862" spans="1:9" ht="15" customHeight="1" x14ac:dyDescent="0.3">
      <c r="A1862" s="182">
        <v>27900</v>
      </c>
      <c r="B1862" s="183">
        <v>55.904266389177899</v>
      </c>
      <c r="C1862" s="183">
        <v>718.52625935162098</v>
      </c>
      <c r="D1862" s="182"/>
      <c r="E1862" s="182"/>
      <c r="F1862" s="47"/>
      <c r="G1862" s="47"/>
      <c r="H1862" s="47"/>
      <c r="I1862" s="47"/>
    </row>
    <row r="1863" spans="1:9" ht="15" customHeight="1" x14ac:dyDescent="0.3">
      <c r="A1863" s="182">
        <v>27900</v>
      </c>
      <c r="B1863" s="183">
        <v>32.600778210116701</v>
      </c>
      <c r="C1863" s="183">
        <v>970.26691642651292</v>
      </c>
      <c r="D1863" s="182"/>
      <c r="E1863" s="182"/>
      <c r="F1863" s="47"/>
      <c r="G1863" s="47"/>
      <c r="H1863" s="47"/>
      <c r="I1863" s="47"/>
    </row>
    <row r="1864" spans="1:9" ht="15" customHeight="1" x14ac:dyDescent="0.3">
      <c r="A1864" s="182">
        <v>27900</v>
      </c>
      <c r="B1864" s="183">
        <v>25.9862293893821</v>
      </c>
      <c r="C1864" s="183">
        <v>840.30546475995914</v>
      </c>
      <c r="D1864" s="182"/>
      <c r="E1864" s="182"/>
      <c r="F1864" s="47"/>
      <c r="G1864" s="47"/>
      <c r="H1864" s="47"/>
      <c r="I1864" s="47"/>
    </row>
    <row r="1865" spans="1:9" ht="15" customHeight="1" x14ac:dyDescent="0.3">
      <c r="A1865" s="182">
        <v>27900</v>
      </c>
      <c r="B1865" s="183">
        <v>23.3799725651578</v>
      </c>
      <c r="C1865" s="183">
        <v>1120.761643192488</v>
      </c>
      <c r="D1865" s="182"/>
      <c r="E1865" s="182"/>
      <c r="F1865" s="47"/>
      <c r="G1865" s="47"/>
      <c r="H1865" s="47"/>
      <c r="I1865" s="47"/>
    </row>
    <row r="1866" spans="1:9" ht="15" customHeight="1" x14ac:dyDescent="0.3">
      <c r="A1866" s="182">
        <v>27900</v>
      </c>
      <c r="B1866" s="183">
        <v>21.7460365393326</v>
      </c>
      <c r="C1866" s="183">
        <v>914.16993091537131</v>
      </c>
      <c r="D1866" s="182"/>
      <c r="E1866" s="182"/>
      <c r="F1866" s="47"/>
      <c r="G1866" s="47"/>
      <c r="H1866" s="47"/>
      <c r="I1866" s="47"/>
    </row>
    <row r="1867" spans="1:9" ht="15" customHeight="1" x14ac:dyDescent="0.3">
      <c r="A1867" s="182">
        <v>27900</v>
      </c>
      <c r="B1867" s="183">
        <v>21.367854545454499</v>
      </c>
      <c r="C1867" s="183">
        <v>774.17743073782447</v>
      </c>
      <c r="D1867" s="182"/>
      <c r="E1867" s="182"/>
      <c r="F1867" s="47"/>
      <c r="G1867" s="47"/>
      <c r="H1867" s="47"/>
      <c r="I1867" s="47"/>
    </row>
    <row r="1868" spans="1:9" ht="15" customHeight="1" x14ac:dyDescent="0.3">
      <c r="A1868" s="182">
        <v>27900</v>
      </c>
      <c r="B1868" s="183">
        <v>21.034295046271101</v>
      </c>
      <c r="C1868" s="183">
        <v>505.94868686868688</v>
      </c>
      <c r="D1868" s="182"/>
      <c r="E1868" s="182"/>
      <c r="F1868" s="47"/>
      <c r="G1868" s="47"/>
      <c r="H1868" s="47"/>
      <c r="I1868" s="47"/>
    </row>
    <row r="1869" spans="1:9" ht="15" customHeight="1" x14ac:dyDescent="0.3">
      <c r="A1869" s="182">
        <v>27900</v>
      </c>
      <c r="B1869" s="183">
        <v>20.2043984476067</v>
      </c>
      <c r="C1869" s="183">
        <v>1103.853708487085</v>
      </c>
      <c r="D1869" s="182"/>
      <c r="E1869" s="182"/>
      <c r="F1869" s="47"/>
      <c r="G1869" s="47"/>
      <c r="H1869" s="47"/>
      <c r="I1869" s="47"/>
    </row>
    <row r="1870" spans="1:9" ht="15" customHeight="1" x14ac:dyDescent="0.3">
      <c r="A1870" s="182">
        <v>27900</v>
      </c>
      <c r="B1870" s="183">
        <v>19.7089910775566</v>
      </c>
      <c r="C1870" s="183">
        <v>1024.647826086956</v>
      </c>
      <c r="D1870" s="182"/>
      <c r="E1870" s="182"/>
      <c r="F1870" s="47"/>
      <c r="G1870" s="47"/>
      <c r="H1870" s="47"/>
      <c r="I1870" s="47"/>
    </row>
    <row r="1871" spans="1:9" ht="15" customHeight="1" x14ac:dyDescent="0.3">
      <c r="A1871" s="182">
        <v>27900</v>
      </c>
      <c r="B1871" s="183">
        <v>18.802392161852701</v>
      </c>
      <c r="C1871" s="183">
        <v>997.98186234817808</v>
      </c>
      <c r="D1871" s="182"/>
      <c r="E1871" s="182"/>
      <c r="F1871" s="47"/>
      <c r="G1871" s="47"/>
      <c r="H1871" s="47"/>
      <c r="I1871" s="47"/>
    </row>
    <row r="1872" spans="1:9" ht="15" customHeight="1" x14ac:dyDescent="0.3">
      <c r="A1872" s="182">
        <v>27900</v>
      </c>
      <c r="B1872" s="183">
        <v>17.266929415979899</v>
      </c>
      <c r="C1872" s="183">
        <v>1053.912201591512</v>
      </c>
      <c r="D1872" s="182"/>
      <c r="E1872" s="182"/>
      <c r="F1872" s="47"/>
      <c r="G1872" s="47"/>
      <c r="H1872" s="47"/>
      <c r="I1872" s="47"/>
    </row>
    <row r="1873" spans="1:9" ht="15" customHeight="1" x14ac:dyDescent="0.3">
      <c r="A1873" s="182">
        <v>27900</v>
      </c>
      <c r="B1873" s="183">
        <v>14.7981119352664</v>
      </c>
      <c r="C1873" s="183">
        <v>682.8054736842106</v>
      </c>
      <c r="D1873" s="182"/>
      <c r="E1873" s="182"/>
      <c r="F1873" s="47"/>
      <c r="G1873" s="47"/>
      <c r="H1873" s="47"/>
      <c r="I1873" s="47"/>
    </row>
    <row r="1874" spans="1:9" ht="15" customHeight="1" x14ac:dyDescent="0.3">
      <c r="A1874" s="182">
        <v>27900</v>
      </c>
      <c r="B1874" s="183">
        <v>13.5300576447982</v>
      </c>
      <c r="C1874" s="183">
        <v>724.06976562500006</v>
      </c>
      <c r="D1874" s="182"/>
      <c r="E1874" s="182"/>
      <c r="F1874" s="47"/>
      <c r="G1874" s="47"/>
      <c r="H1874" s="47"/>
      <c r="I1874" s="47"/>
    </row>
    <row r="1875" spans="1:9" ht="15" customHeight="1" x14ac:dyDescent="0.3">
      <c r="A1875" s="182">
        <v>27900</v>
      </c>
      <c r="B1875" s="183">
        <v>13.2208759222907</v>
      </c>
      <c r="C1875" s="183">
        <v>804.82938007380073</v>
      </c>
      <c r="D1875" s="182"/>
      <c r="E1875" s="182"/>
      <c r="F1875" s="47"/>
      <c r="G1875" s="47"/>
      <c r="H1875" s="47"/>
      <c r="I1875" s="47"/>
    </row>
    <row r="1876" spans="1:9" ht="15" customHeight="1" x14ac:dyDescent="0.3">
      <c r="A1876" s="182">
        <v>27900</v>
      </c>
      <c r="B1876" s="183">
        <v>10.679914833214999</v>
      </c>
      <c r="C1876" s="183">
        <v>628.29015384615388</v>
      </c>
      <c r="D1876" s="182"/>
      <c r="E1876" s="182"/>
      <c r="F1876" s="47"/>
      <c r="G1876" s="47"/>
      <c r="H1876" s="47"/>
      <c r="I1876" s="47"/>
    </row>
    <row r="1877" spans="1:9" ht="15" customHeight="1" x14ac:dyDescent="0.3">
      <c r="A1877" s="182">
        <v>27900</v>
      </c>
      <c r="B1877" s="183">
        <v>10.018716577540101</v>
      </c>
      <c r="C1877" s="183">
        <v>958.2195302013422</v>
      </c>
      <c r="D1877" s="182"/>
      <c r="E1877" s="182"/>
      <c r="F1877" s="47"/>
      <c r="G1877" s="47"/>
      <c r="H1877" s="47"/>
      <c r="I1877" s="47"/>
    </row>
    <row r="1878" spans="1:9" ht="15" customHeight="1" x14ac:dyDescent="0.3">
      <c r="A1878" s="182">
        <v>27900</v>
      </c>
      <c r="B1878" s="183">
        <v>9.6603773584905692</v>
      </c>
      <c r="C1878" s="183">
        <v>738.94836858006045</v>
      </c>
      <c r="D1878" s="182"/>
      <c r="E1878" s="182"/>
      <c r="F1878" s="47"/>
      <c r="G1878" s="47"/>
      <c r="H1878" s="47"/>
      <c r="I1878" s="47"/>
    </row>
    <row r="1879" spans="1:9" ht="15" customHeight="1" x14ac:dyDescent="0.3">
      <c r="A1879" s="182">
        <v>27900</v>
      </c>
      <c r="B1879" s="183">
        <v>5.0252707581227396</v>
      </c>
      <c r="C1879" s="183">
        <v>567.50453815261051</v>
      </c>
      <c r="D1879" s="182"/>
      <c r="E1879" s="182"/>
      <c r="F1879" s="47"/>
      <c r="G1879" s="47"/>
      <c r="H1879" s="47"/>
      <c r="I1879" s="47"/>
    </row>
    <row r="1880" spans="1:9" ht="15" customHeight="1" x14ac:dyDescent="0.3">
      <c r="A1880" s="182">
        <v>27520</v>
      </c>
      <c r="B1880" s="183">
        <v>18.2495316597977</v>
      </c>
      <c r="C1880" s="183">
        <v>690.24271255060728</v>
      </c>
      <c r="D1880" s="182"/>
      <c r="E1880" s="182"/>
      <c r="F1880" s="47"/>
      <c r="G1880" s="47"/>
      <c r="H1880" s="47"/>
      <c r="I1880" s="47"/>
    </row>
    <row r="1881" spans="1:9" ht="15" customHeight="1" x14ac:dyDescent="0.3">
      <c r="A1881" s="182">
        <v>27520</v>
      </c>
      <c r="B1881" s="183">
        <v>14.511893434824</v>
      </c>
      <c r="C1881" s="183">
        <v>834.58971751412435</v>
      </c>
      <c r="D1881" s="182"/>
      <c r="E1881" s="182"/>
      <c r="F1881" s="47"/>
      <c r="G1881" s="47"/>
      <c r="H1881" s="47"/>
      <c r="I1881" s="47"/>
    </row>
    <row r="1882" spans="1:9" ht="15" customHeight="1" x14ac:dyDescent="0.3">
      <c r="A1882" s="182">
        <v>27520</v>
      </c>
      <c r="B1882" s="183">
        <v>14.101382488479301</v>
      </c>
      <c r="C1882" s="183">
        <v>627.85835526315793</v>
      </c>
      <c r="D1882" s="182"/>
      <c r="E1882" s="182"/>
      <c r="F1882" s="47"/>
      <c r="G1882" s="47"/>
      <c r="H1882" s="47"/>
      <c r="I1882" s="47"/>
    </row>
    <row r="1883" spans="1:9" ht="15" customHeight="1" x14ac:dyDescent="0.3">
      <c r="A1883" s="182">
        <v>27510</v>
      </c>
      <c r="B1883" s="183">
        <v>30.115228563700299</v>
      </c>
      <c r="C1883" s="183">
        <v>656.34368715083804</v>
      </c>
      <c r="D1883" s="182"/>
      <c r="E1883" s="182"/>
      <c r="F1883" s="47"/>
      <c r="G1883" s="47"/>
      <c r="H1883" s="47"/>
      <c r="I1883" s="47"/>
    </row>
    <row r="1884" spans="1:9" ht="15" customHeight="1" x14ac:dyDescent="0.3">
      <c r="A1884" s="182">
        <v>27510</v>
      </c>
      <c r="B1884" s="183">
        <v>29.5160916878907</v>
      </c>
      <c r="C1884" s="183">
        <v>837.24016046681254</v>
      </c>
      <c r="D1884" s="182"/>
      <c r="E1884" s="182"/>
      <c r="F1884" s="47"/>
      <c r="G1884" s="47"/>
      <c r="H1884" s="47"/>
      <c r="I1884" s="47"/>
    </row>
    <row r="1885" spans="1:9" ht="15" customHeight="1" x14ac:dyDescent="0.3">
      <c r="A1885" s="182">
        <v>27400</v>
      </c>
      <c r="B1885" s="183">
        <v>41.586073500967103</v>
      </c>
      <c r="C1885" s="183">
        <v>987.77142857142849</v>
      </c>
      <c r="D1885" s="182"/>
      <c r="E1885" s="182"/>
      <c r="F1885" s="47"/>
      <c r="G1885" s="47"/>
      <c r="H1885" s="47"/>
      <c r="I1885" s="47"/>
    </row>
    <row r="1886" spans="1:9" ht="15" customHeight="1" x14ac:dyDescent="0.3">
      <c r="A1886" s="182">
        <v>27400</v>
      </c>
      <c r="B1886" s="183">
        <v>25.311801242236001</v>
      </c>
      <c r="C1886" s="183">
        <v>1037.480722021661</v>
      </c>
      <c r="D1886" s="182"/>
      <c r="E1886" s="182"/>
      <c r="F1886" s="47"/>
      <c r="G1886" s="47"/>
      <c r="H1886" s="47"/>
      <c r="I1886" s="47"/>
    </row>
    <row r="1887" spans="1:9" ht="15" customHeight="1" x14ac:dyDescent="0.3">
      <c r="A1887" s="182">
        <v>27400</v>
      </c>
      <c r="B1887" s="183">
        <v>23.396605184924699</v>
      </c>
      <c r="C1887" s="183">
        <v>803.4221287128712</v>
      </c>
      <c r="D1887" s="182"/>
      <c r="E1887" s="182"/>
      <c r="F1887" s="47"/>
      <c r="G1887" s="47"/>
      <c r="H1887" s="47"/>
      <c r="I1887" s="47"/>
    </row>
    <row r="1888" spans="1:9" ht="15" customHeight="1" x14ac:dyDescent="0.3">
      <c r="A1888" s="182">
        <v>27400</v>
      </c>
      <c r="B1888" s="183">
        <v>20.2340954863168</v>
      </c>
      <c r="C1888" s="183">
        <v>739.57742000503902</v>
      </c>
      <c r="D1888" s="182"/>
      <c r="E1888" s="182"/>
      <c r="F1888" s="47"/>
      <c r="G1888" s="47"/>
      <c r="H1888" s="47"/>
      <c r="I1888" s="47"/>
    </row>
    <row r="1889" spans="1:9" ht="15" customHeight="1" x14ac:dyDescent="0.3">
      <c r="A1889" s="182">
        <v>27400</v>
      </c>
      <c r="B1889" s="183">
        <v>19.581054036024</v>
      </c>
      <c r="C1889" s="183">
        <v>748.47459459459458</v>
      </c>
      <c r="D1889" s="182"/>
      <c r="E1889" s="182"/>
      <c r="F1889" s="47"/>
      <c r="G1889" s="47"/>
      <c r="H1889" s="47"/>
      <c r="I1889" s="47"/>
    </row>
    <row r="1890" spans="1:9" ht="15" customHeight="1" x14ac:dyDescent="0.3">
      <c r="A1890" s="182">
        <v>27400</v>
      </c>
      <c r="B1890" s="183">
        <v>17.921635434412298</v>
      </c>
      <c r="C1890" s="183">
        <v>1190.977431693989</v>
      </c>
      <c r="D1890" s="182"/>
      <c r="E1890" s="182"/>
      <c r="F1890" s="47"/>
      <c r="G1890" s="47"/>
      <c r="H1890" s="47"/>
      <c r="I1890" s="47"/>
    </row>
    <row r="1891" spans="1:9" ht="15" customHeight="1" x14ac:dyDescent="0.3">
      <c r="A1891" s="182">
        <v>27400</v>
      </c>
      <c r="B1891" s="183">
        <v>12.952154531946499</v>
      </c>
      <c r="C1891" s="183">
        <v>819.77020320855615</v>
      </c>
      <c r="D1891" s="182"/>
      <c r="E1891" s="182"/>
      <c r="F1891" s="47"/>
      <c r="G1891" s="47"/>
      <c r="H1891" s="47"/>
      <c r="I1891" s="47"/>
    </row>
    <row r="1892" spans="1:9" ht="15" customHeight="1" x14ac:dyDescent="0.3">
      <c r="A1892" s="182">
        <v>27330</v>
      </c>
      <c r="B1892" s="183">
        <v>23.394528875379901</v>
      </c>
      <c r="C1892" s="183">
        <v>1203.655405405405</v>
      </c>
      <c r="D1892" s="182"/>
      <c r="E1892" s="182"/>
      <c r="F1892" s="47"/>
      <c r="G1892" s="47"/>
      <c r="H1892" s="47"/>
      <c r="I1892" s="47"/>
    </row>
    <row r="1893" spans="1:9" ht="15" customHeight="1" x14ac:dyDescent="0.3">
      <c r="A1893" s="182">
        <v>27330</v>
      </c>
      <c r="B1893" s="183">
        <v>20.518518518518501</v>
      </c>
      <c r="C1893" s="183">
        <v>994.88773584905664</v>
      </c>
      <c r="D1893" s="182"/>
      <c r="E1893" s="182"/>
      <c r="F1893" s="47"/>
      <c r="G1893" s="47"/>
      <c r="H1893" s="47"/>
      <c r="I1893" s="47"/>
    </row>
    <row r="1894" spans="1:9" ht="15" customHeight="1" x14ac:dyDescent="0.3">
      <c r="A1894" s="182">
        <v>27330</v>
      </c>
      <c r="B1894" s="183">
        <v>14.3783269961977</v>
      </c>
      <c r="C1894" s="183">
        <v>1014.9431578947371</v>
      </c>
      <c r="D1894" s="182"/>
      <c r="E1894" s="182"/>
      <c r="F1894" s="47"/>
      <c r="G1894" s="47"/>
      <c r="H1894" s="47"/>
      <c r="I1894" s="47"/>
    </row>
    <row r="1895" spans="1:9" ht="15" customHeight="1" x14ac:dyDescent="0.3">
      <c r="A1895" s="182">
        <v>27330</v>
      </c>
      <c r="B1895" s="183">
        <v>4.2008526764566598</v>
      </c>
      <c r="C1895" s="183">
        <v>996.72955000000002</v>
      </c>
      <c r="D1895" s="182"/>
      <c r="E1895" s="182"/>
      <c r="F1895" s="47"/>
      <c r="G1895" s="47"/>
      <c r="H1895" s="47"/>
      <c r="I1895" s="47"/>
    </row>
    <row r="1896" spans="1:9" ht="15" customHeight="1" x14ac:dyDescent="0.3">
      <c r="A1896" s="182">
        <v>27320</v>
      </c>
      <c r="B1896" s="183">
        <v>47.604651162790702</v>
      </c>
      <c r="C1896" s="183">
        <v>843.29340909090899</v>
      </c>
      <c r="D1896" s="182"/>
      <c r="E1896" s="182"/>
      <c r="F1896" s="47"/>
      <c r="G1896" s="47"/>
      <c r="H1896" s="47"/>
      <c r="I1896" s="47"/>
    </row>
    <row r="1897" spans="1:9" ht="15" customHeight="1" x14ac:dyDescent="0.3">
      <c r="A1897" s="182">
        <v>27320</v>
      </c>
      <c r="B1897" s="183">
        <v>36.828980623420399</v>
      </c>
      <c r="C1897" s="183">
        <v>721.64347540983613</v>
      </c>
      <c r="D1897" s="182"/>
      <c r="E1897" s="182"/>
      <c r="F1897" s="47"/>
      <c r="G1897" s="47"/>
      <c r="H1897" s="47"/>
      <c r="I1897" s="47"/>
    </row>
    <row r="1898" spans="1:9" ht="15" customHeight="1" x14ac:dyDescent="0.3">
      <c r="A1898" s="182">
        <v>27320</v>
      </c>
      <c r="B1898" s="183">
        <v>34.125</v>
      </c>
      <c r="C1898" s="183">
        <v>932.44348214285708</v>
      </c>
      <c r="D1898" s="182"/>
      <c r="E1898" s="182"/>
      <c r="F1898" s="47"/>
      <c r="G1898" s="47"/>
      <c r="H1898" s="47"/>
      <c r="I1898" s="47"/>
    </row>
    <row r="1899" spans="1:9" ht="15" customHeight="1" x14ac:dyDescent="0.3">
      <c r="A1899" s="182">
        <v>27320</v>
      </c>
      <c r="B1899" s="183">
        <v>26.863961813842501</v>
      </c>
      <c r="C1899" s="183">
        <v>751.43999999999994</v>
      </c>
      <c r="D1899" s="182"/>
      <c r="E1899" s="182"/>
      <c r="F1899" s="47"/>
      <c r="G1899" s="47"/>
      <c r="H1899" s="47"/>
      <c r="I1899" s="47"/>
    </row>
    <row r="1900" spans="1:9" ht="15" customHeight="1" x14ac:dyDescent="0.3">
      <c r="A1900" s="182">
        <v>27320</v>
      </c>
      <c r="B1900" s="183">
        <v>26.2625633034671</v>
      </c>
      <c r="C1900" s="183">
        <v>679.30823970037454</v>
      </c>
      <c r="D1900" s="182"/>
      <c r="E1900" s="182"/>
      <c r="F1900" s="47"/>
      <c r="G1900" s="47"/>
      <c r="H1900" s="47"/>
      <c r="I1900" s="47"/>
    </row>
    <row r="1901" spans="1:9" ht="15" customHeight="1" x14ac:dyDescent="0.3">
      <c r="A1901" s="182">
        <v>27320</v>
      </c>
      <c r="B1901" s="183">
        <v>23.776061776061798</v>
      </c>
      <c r="C1901" s="183">
        <v>871.39451807228909</v>
      </c>
      <c r="D1901" s="182"/>
      <c r="E1901" s="182"/>
      <c r="F1901" s="47"/>
      <c r="G1901" s="47"/>
      <c r="H1901" s="47"/>
      <c r="I1901" s="47"/>
    </row>
    <row r="1902" spans="1:9" ht="15" customHeight="1" x14ac:dyDescent="0.3">
      <c r="A1902" s="182">
        <v>27320</v>
      </c>
      <c r="B1902" s="183">
        <v>23.0432989690722</v>
      </c>
      <c r="C1902" s="183">
        <v>917.70948905109492</v>
      </c>
      <c r="D1902" s="182"/>
      <c r="E1902" s="182"/>
      <c r="F1902" s="47"/>
      <c r="G1902" s="47"/>
      <c r="H1902" s="47"/>
      <c r="I1902" s="47"/>
    </row>
    <row r="1903" spans="1:9" ht="15" customHeight="1" x14ac:dyDescent="0.3">
      <c r="A1903" s="182">
        <v>27320</v>
      </c>
      <c r="B1903" s="183">
        <v>22.785234899328898</v>
      </c>
      <c r="C1903" s="183">
        <v>898.54723118279571</v>
      </c>
      <c r="D1903" s="182"/>
      <c r="E1903" s="182"/>
      <c r="F1903" s="47"/>
      <c r="G1903" s="47"/>
      <c r="H1903" s="47"/>
      <c r="I1903" s="47"/>
    </row>
    <row r="1904" spans="1:9" ht="15" customHeight="1" x14ac:dyDescent="0.3">
      <c r="A1904" s="182">
        <v>27320</v>
      </c>
      <c r="B1904" s="183">
        <v>20.235356200527701</v>
      </c>
      <c r="C1904" s="183">
        <v>1012.968989071038</v>
      </c>
      <c r="D1904" s="182"/>
      <c r="E1904" s="182"/>
      <c r="F1904" s="47"/>
      <c r="G1904" s="47"/>
      <c r="H1904" s="47"/>
      <c r="I1904" s="47"/>
    </row>
    <row r="1905" spans="1:9" ht="15" customHeight="1" x14ac:dyDescent="0.3">
      <c r="A1905" s="182">
        <v>27320</v>
      </c>
      <c r="B1905" s="183">
        <v>14.239033693579101</v>
      </c>
      <c r="C1905" s="183">
        <v>685.63832244008711</v>
      </c>
      <c r="D1905" s="182"/>
      <c r="E1905" s="182"/>
      <c r="F1905" s="47"/>
      <c r="G1905" s="47"/>
      <c r="H1905" s="47"/>
      <c r="I1905" s="47"/>
    </row>
    <row r="1906" spans="1:9" ht="15" customHeight="1" x14ac:dyDescent="0.3">
      <c r="A1906" s="182">
        <v>27320</v>
      </c>
      <c r="B1906" s="183">
        <v>11.8747826086957</v>
      </c>
      <c r="C1906" s="183">
        <v>800.44593283582094</v>
      </c>
      <c r="D1906" s="182"/>
      <c r="E1906" s="182"/>
      <c r="F1906" s="47"/>
      <c r="G1906" s="47"/>
      <c r="H1906" s="47"/>
      <c r="I1906" s="47"/>
    </row>
    <row r="1907" spans="1:9" ht="15" customHeight="1" x14ac:dyDescent="0.3">
      <c r="A1907" s="182">
        <v>27320</v>
      </c>
      <c r="B1907" s="183">
        <v>8.4917257683215102</v>
      </c>
      <c r="C1907" s="183">
        <v>163.81248826291079</v>
      </c>
      <c r="D1907" s="182"/>
      <c r="E1907" s="182"/>
      <c r="F1907" s="47"/>
      <c r="G1907" s="47"/>
      <c r="H1907" s="47"/>
      <c r="I1907" s="47"/>
    </row>
    <row r="1908" spans="1:9" ht="15" customHeight="1" x14ac:dyDescent="0.3">
      <c r="A1908" s="182">
        <v>27320</v>
      </c>
      <c r="B1908" s="183">
        <v>7.484375</v>
      </c>
      <c r="C1908" s="183">
        <v>447.31134502923982</v>
      </c>
      <c r="D1908" s="182"/>
      <c r="E1908" s="182"/>
      <c r="F1908" s="47"/>
      <c r="G1908" s="47"/>
      <c r="H1908" s="47"/>
      <c r="I1908" s="47"/>
    </row>
    <row r="1909" spans="1:9" ht="15" customHeight="1" x14ac:dyDescent="0.3">
      <c r="A1909" s="182">
        <v>27310</v>
      </c>
      <c r="B1909" s="183">
        <v>22.084738790621099</v>
      </c>
      <c r="C1909" s="183">
        <v>1112.8937019230771</v>
      </c>
      <c r="D1909" s="182"/>
      <c r="E1909" s="182"/>
      <c r="F1909" s="47"/>
      <c r="G1909" s="47"/>
      <c r="H1909" s="47"/>
      <c r="I1909" s="47"/>
    </row>
    <row r="1910" spans="1:9" ht="15" customHeight="1" x14ac:dyDescent="0.3">
      <c r="A1910" s="182">
        <v>27200</v>
      </c>
      <c r="B1910" s="183">
        <v>25.218568665377202</v>
      </c>
      <c r="C1910" s="183">
        <v>516.69377892030855</v>
      </c>
      <c r="D1910" s="182"/>
      <c r="E1910" s="182"/>
      <c r="F1910" s="47"/>
      <c r="G1910" s="47"/>
      <c r="H1910" s="47"/>
      <c r="I1910" s="47"/>
    </row>
    <row r="1911" spans="1:9" ht="15" customHeight="1" x14ac:dyDescent="0.3">
      <c r="A1911" s="182">
        <v>27120</v>
      </c>
      <c r="B1911" s="183">
        <v>29.121605667060201</v>
      </c>
      <c r="C1911" s="183">
        <v>728.16602484472048</v>
      </c>
      <c r="D1911" s="182"/>
      <c r="E1911" s="182"/>
      <c r="F1911" s="47"/>
      <c r="G1911" s="47"/>
      <c r="H1911" s="47"/>
      <c r="I1911" s="47"/>
    </row>
    <row r="1912" spans="1:9" ht="15" customHeight="1" x14ac:dyDescent="0.3">
      <c r="A1912" s="182">
        <v>27120</v>
      </c>
      <c r="B1912" s="183">
        <v>27.132166566083299</v>
      </c>
      <c r="C1912" s="183">
        <v>950.23310126582271</v>
      </c>
      <c r="D1912" s="182"/>
      <c r="E1912" s="182"/>
      <c r="F1912" s="47"/>
      <c r="G1912" s="47"/>
      <c r="H1912" s="47"/>
      <c r="I1912" s="47"/>
    </row>
    <row r="1913" spans="1:9" ht="15" customHeight="1" x14ac:dyDescent="0.3">
      <c r="A1913" s="182">
        <v>27120</v>
      </c>
      <c r="B1913" s="183">
        <v>20.2749967324533</v>
      </c>
      <c r="C1913" s="183">
        <v>995.26114825581396</v>
      </c>
      <c r="D1913" s="182"/>
      <c r="E1913" s="182"/>
      <c r="F1913" s="47"/>
      <c r="G1913" s="47"/>
      <c r="H1913" s="47"/>
      <c r="I1913" s="47"/>
    </row>
    <row r="1914" spans="1:9" ht="15" customHeight="1" x14ac:dyDescent="0.3">
      <c r="A1914" s="182">
        <v>27120</v>
      </c>
      <c r="B1914" s="183">
        <v>17.084745762711901</v>
      </c>
      <c r="C1914" s="183">
        <v>759.49459770114936</v>
      </c>
      <c r="D1914" s="182"/>
      <c r="E1914" s="182"/>
      <c r="F1914" s="47"/>
      <c r="G1914" s="47"/>
      <c r="H1914" s="47"/>
      <c r="I1914" s="47"/>
    </row>
    <row r="1915" spans="1:9" ht="15" customHeight="1" x14ac:dyDescent="0.3">
      <c r="A1915" s="182">
        <v>27120</v>
      </c>
      <c r="B1915" s="183">
        <v>15.851375073142201</v>
      </c>
      <c r="C1915" s="183">
        <v>897.17269102990031</v>
      </c>
      <c r="D1915" s="182"/>
      <c r="E1915" s="182"/>
      <c r="F1915" s="47"/>
      <c r="G1915" s="47"/>
      <c r="H1915" s="47"/>
      <c r="I1915" s="47"/>
    </row>
    <row r="1916" spans="1:9" ht="15" customHeight="1" x14ac:dyDescent="0.3">
      <c r="A1916" s="182">
        <v>27120</v>
      </c>
      <c r="B1916" s="183">
        <v>12.913143735587999</v>
      </c>
      <c r="C1916" s="183">
        <v>941.11367187500002</v>
      </c>
      <c r="D1916" s="182"/>
      <c r="E1916" s="182"/>
      <c r="F1916" s="47"/>
      <c r="G1916" s="47"/>
      <c r="H1916" s="47"/>
      <c r="I1916" s="47"/>
    </row>
    <row r="1917" spans="1:9" ht="15" customHeight="1" x14ac:dyDescent="0.3">
      <c r="A1917" s="182">
        <v>27120</v>
      </c>
      <c r="B1917" s="183">
        <v>11.721153846153801</v>
      </c>
      <c r="C1917" s="183">
        <v>1006.87963963964</v>
      </c>
      <c r="D1917" s="182"/>
      <c r="E1917" s="182"/>
      <c r="F1917" s="47"/>
      <c r="G1917" s="47"/>
      <c r="H1917" s="47"/>
      <c r="I1917" s="47"/>
    </row>
    <row r="1918" spans="1:9" ht="15" customHeight="1" x14ac:dyDescent="0.3">
      <c r="A1918" s="182">
        <v>27120</v>
      </c>
      <c r="B1918" s="183">
        <v>9.5626880641925798</v>
      </c>
      <c r="C1918" s="183">
        <v>991.80183246073295</v>
      </c>
      <c r="D1918" s="182"/>
      <c r="E1918" s="182"/>
      <c r="F1918" s="47"/>
      <c r="G1918" s="47"/>
      <c r="H1918" s="47"/>
      <c r="I1918" s="47"/>
    </row>
    <row r="1919" spans="1:9" ht="15" customHeight="1" x14ac:dyDescent="0.3">
      <c r="A1919" s="182">
        <v>27110</v>
      </c>
      <c r="B1919" s="183">
        <v>49.150344827586203</v>
      </c>
      <c r="C1919" s="183">
        <v>1003.199097222222</v>
      </c>
      <c r="D1919" s="182"/>
      <c r="E1919" s="182"/>
      <c r="F1919" s="47"/>
      <c r="G1919" s="47"/>
      <c r="H1919" s="47"/>
      <c r="I1919" s="47"/>
    </row>
    <row r="1920" spans="1:9" ht="15" customHeight="1" x14ac:dyDescent="0.3">
      <c r="A1920" s="182">
        <v>27110</v>
      </c>
      <c r="B1920" s="183">
        <v>33.666767462957402</v>
      </c>
      <c r="C1920" s="183">
        <v>1505.8547386759581</v>
      </c>
      <c r="D1920" s="182"/>
      <c r="E1920" s="182"/>
      <c r="F1920" s="47"/>
      <c r="G1920" s="47"/>
      <c r="H1920" s="47"/>
      <c r="I1920" s="47"/>
    </row>
    <row r="1921" spans="1:9" ht="15" customHeight="1" x14ac:dyDescent="0.3">
      <c r="A1921" s="182">
        <v>27110</v>
      </c>
      <c r="B1921" s="183">
        <v>31.081712062256798</v>
      </c>
      <c r="C1921" s="183">
        <v>953.34843137254904</v>
      </c>
      <c r="D1921" s="182"/>
      <c r="E1921" s="182"/>
      <c r="F1921" s="47"/>
      <c r="G1921" s="47"/>
      <c r="H1921" s="47"/>
      <c r="I1921" s="47"/>
    </row>
    <row r="1922" spans="1:9" ht="15" customHeight="1" x14ac:dyDescent="0.3">
      <c r="A1922" s="182">
        <v>27110</v>
      </c>
      <c r="B1922" s="183">
        <v>25.6198267564966</v>
      </c>
      <c r="C1922" s="183">
        <v>900.72314207650265</v>
      </c>
      <c r="D1922" s="182"/>
      <c r="E1922" s="182"/>
      <c r="F1922" s="47"/>
      <c r="G1922" s="47"/>
      <c r="H1922" s="47"/>
      <c r="I1922" s="47"/>
    </row>
    <row r="1923" spans="1:9" ht="15" customHeight="1" x14ac:dyDescent="0.3">
      <c r="A1923" s="182">
        <v>27110</v>
      </c>
      <c r="B1923" s="183">
        <v>23.810676464231701</v>
      </c>
      <c r="C1923" s="183">
        <v>705.95226190476194</v>
      </c>
      <c r="D1923" s="182"/>
      <c r="E1923" s="182"/>
      <c r="F1923" s="47"/>
      <c r="G1923" s="47"/>
      <c r="H1923" s="47"/>
      <c r="I1923" s="47"/>
    </row>
    <row r="1924" spans="1:9" ht="15" customHeight="1" x14ac:dyDescent="0.3">
      <c r="A1924" s="182">
        <v>27110</v>
      </c>
      <c r="B1924" s="183">
        <v>22.591102086025501</v>
      </c>
      <c r="C1924" s="183">
        <v>840.70425985090526</v>
      </c>
      <c r="D1924" s="182"/>
      <c r="E1924" s="182"/>
      <c r="F1924" s="47"/>
      <c r="G1924" s="47"/>
      <c r="H1924" s="47"/>
      <c r="I1924" s="47"/>
    </row>
    <row r="1925" spans="1:9" ht="15" customHeight="1" x14ac:dyDescent="0.3">
      <c r="A1925" s="182">
        <v>27110</v>
      </c>
      <c r="B1925" s="183">
        <v>20.843031784841099</v>
      </c>
      <c r="C1925" s="183">
        <v>1007.442722772277</v>
      </c>
      <c r="D1925" s="182"/>
      <c r="E1925" s="182"/>
      <c r="F1925" s="47"/>
      <c r="G1925" s="47"/>
      <c r="H1925" s="47"/>
      <c r="I1925" s="47"/>
    </row>
    <row r="1926" spans="1:9" ht="15" customHeight="1" x14ac:dyDescent="0.3">
      <c r="A1926" s="182">
        <v>27110</v>
      </c>
      <c r="B1926" s="183">
        <v>18.3990808119494</v>
      </c>
      <c r="C1926" s="183">
        <v>662.4279540229885</v>
      </c>
      <c r="D1926" s="182"/>
      <c r="E1926" s="182"/>
      <c r="F1926" s="47"/>
      <c r="G1926" s="47"/>
      <c r="H1926" s="47"/>
      <c r="I1926" s="47"/>
    </row>
    <row r="1927" spans="1:9" ht="15" customHeight="1" x14ac:dyDescent="0.3">
      <c r="A1927" s="182">
        <v>27110</v>
      </c>
      <c r="B1927" s="183">
        <v>16.7290390707497</v>
      </c>
      <c r="C1927" s="183">
        <v>869.13775388291526</v>
      </c>
      <c r="D1927" s="182"/>
      <c r="E1927" s="182"/>
      <c r="F1927" s="47"/>
      <c r="G1927" s="47"/>
      <c r="H1927" s="47"/>
      <c r="I1927" s="47"/>
    </row>
    <row r="1928" spans="1:9" ht="15" customHeight="1" x14ac:dyDescent="0.3">
      <c r="A1928" s="182">
        <v>27110</v>
      </c>
      <c r="B1928" s="183">
        <v>16.194213769086499</v>
      </c>
      <c r="C1928" s="183">
        <v>773.32268078889706</v>
      </c>
      <c r="D1928" s="182"/>
      <c r="E1928" s="182"/>
      <c r="F1928" s="47"/>
      <c r="G1928" s="47"/>
      <c r="H1928" s="47"/>
      <c r="I1928" s="47"/>
    </row>
    <row r="1929" spans="1:9" ht="15" customHeight="1" x14ac:dyDescent="0.3">
      <c r="A1929" s="182">
        <v>27110</v>
      </c>
      <c r="B1929" s="183">
        <v>13.566386554621801</v>
      </c>
      <c r="C1929" s="183">
        <v>605.87563291139247</v>
      </c>
      <c r="D1929" s="182"/>
      <c r="E1929" s="182"/>
      <c r="F1929" s="47"/>
      <c r="G1929" s="47"/>
      <c r="H1929" s="47"/>
      <c r="I1929" s="47"/>
    </row>
    <row r="1930" spans="1:9" ht="15" customHeight="1" x14ac:dyDescent="0.3">
      <c r="A1930" s="182">
        <v>27110</v>
      </c>
      <c r="B1930" s="183">
        <v>9.9701726844584009</v>
      </c>
      <c r="C1930" s="183">
        <v>724.63361867704282</v>
      </c>
      <c r="D1930" s="182"/>
      <c r="E1930" s="182"/>
      <c r="F1930" s="47"/>
      <c r="G1930" s="47"/>
      <c r="H1930" s="47"/>
      <c r="I1930" s="47"/>
    </row>
    <row r="1931" spans="1:9" ht="15" customHeight="1" x14ac:dyDescent="0.3">
      <c r="A1931" s="182">
        <v>26510</v>
      </c>
      <c r="B1931" s="183">
        <v>41.9926560587515</v>
      </c>
      <c r="C1931" s="183">
        <v>1025.7295412844039</v>
      </c>
      <c r="D1931" s="182"/>
      <c r="E1931" s="182"/>
      <c r="F1931" s="47"/>
      <c r="G1931" s="47"/>
      <c r="H1931" s="47"/>
      <c r="I1931" s="47"/>
    </row>
    <row r="1932" spans="1:9" ht="15" customHeight="1" x14ac:dyDescent="0.3">
      <c r="A1932" s="182">
        <v>26510</v>
      </c>
      <c r="B1932" s="183">
        <v>39.032786885245898</v>
      </c>
      <c r="C1932" s="183">
        <v>1329.467984496124</v>
      </c>
      <c r="D1932" s="182"/>
      <c r="E1932" s="182"/>
      <c r="F1932" s="47"/>
      <c r="G1932" s="47"/>
      <c r="H1932" s="47"/>
      <c r="I1932" s="47"/>
    </row>
    <row r="1933" spans="1:9" ht="15" customHeight="1" x14ac:dyDescent="0.3">
      <c r="A1933" s="182">
        <v>26510</v>
      </c>
      <c r="B1933" s="183">
        <v>24.227814569536399</v>
      </c>
      <c r="C1933" s="183">
        <v>968.73577669902909</v>
      </c>
      <c r="D1933" s="182"/>
      <c r="E1933" s="182"/>
      <c r="F1933" s="47"/>
      <c r="G1933" s="47"/>
      <c r="H1933" s="47"/>
      <c r="I1933" s="47"/>
    </row>
    <row r="1934" spans="1:9" ht="15" customHeight="1" x14ac:dyDescent="0.3">
      <c r="A1934" s="182">
        <v>26510</v>
      </c>
      <c r="B1934" s="183">
        <v>19.5555555555556</v>
      </c>
      <c r="C1934" s="183">
        <v>995.14588709677412</v>
      </c>
      <c r="D1934" s="182"/>
      <c r="E1934" s="182"/>
      <c r="F1934" s="47"/>
      <c r="G1934" s="47"/>
      <c r="H1934" s="47"/>
      <c r="I1934" s="47"/>
    </row>
    <row r="1935" spans="1:9" ht="15" customHeight="1" x14ac:dyDescent="0.3">
      <c r="A1935" s="182">
        <v>26510</v>
      </c>
      <c r="B1935" s="183">
        <v>17.965909090909101</v>
      </c>
      <c r="C1935" s="183">
        <v>813.34197674418613</v>
      </c>
      <c r="D1935" s="182"/>
      <c r="E1935" s="182"/>
      <c r="F1935" s="47"/>
      <c r="G1935" s="47"/>
      <c r="H1935" s="47"/>
      <c r="I1935" s="47"/>
    </row>
    <row r="1936" spans="1:9" ht="15" customHeight="1" x14ac:dyDescent="0.3">
      <c r="A1936" s="182">
        <v>26510</v>
      </c>
      <c r="B1936" s="183">
        <v>12.8309037900875</v>
      </c>
      <c r="C1936" s="183">
        <v>843.30100000000004</v>
      </c>
      <c r="D1936" s="182"/>
      <c r="E1936" s="182"/>
      <c r="F1936" s="47"/>
      <c r="G1936" s="47"/>
      <c r="H1936" s="47"/>
      <c r="I1936" s="47"/>
    </row>
    <row r="1937" spans="1:9" ht="15" customHeight="1" x14ac:dyDescent="0.3">
      <c r="A1937" s="182">
        <v>26510</v>
      </c>
      <c r="B1937" s="183">
        <v>4.1763341067285404</v>
      </c>
      <c r="C1937" s="183">
        <v>786.43824427480922</v>
      </c>
      <c r="D1937" s="182"/>
      <c r="E1937" s="182"/>
      <c r="F1937" s="47"/>
      <c r="G1937" s="47"/>
      <c r="H1937" s="47"/>
      <c r="I1937" s="47"/>
    </row>
    <row r="1938" spans="1:9" ht="15" customHeight="1" x14ac:dyDescent="0.3">
      <c r="A1938" s="182">
        <v>26400</v>
      </c>
      <c r="B1938" s="183">
        <v>31.747199999999999</v>
      </c>
      <c r="C1938" s="183">
        <v>1164.5927966101699</v>
      </c>
      <c r="D1938" s="182"/>
      <c r="E1938" s="182"/>
      <c r="F1938" s="47"/>
      <c r="G1938" s="47"/>
      <c r="H1938" s="47"/>
      <c r="I1938" s="47"/>
    </row>
    <row r="1939" spans="1:9" ht="15" customHeight="1" x14ac:dyDescent="0.3">
      <c r="A1939" s="182">
        <v>26400</v>
      </c>
      <c r="B1939" s="183">
        <v>27.0563100869831</v>
      </c>
      <c r="C1939" s="183">
        <v>811.64387499999998</v>
      </c>
      <c r="D1939" s="182"/>
      <c r="E1939" s="182"/>
      <c r="F1939" s="47"/>
      <c r="G1939" s="47"/>
      <c r="H1939" s="47"/>
      <c r="I1939" s="47"/>
    </row>
    <row r="1940" spans="1:9" ht="15" customHeight="1" x14ac:dyDescent="0.3">
      <c r="A1940" s="182">
        <v>26400</v>
      </c>
      <c r="B1940" s="183">
        <v>14.6756449165402</v>
      </c>
      <c r="C1940" s="183">
        <v>615.16112449799198</v>
      </c>
      <c r="D1940" s="182"/>
      <c r="E1940" s="182"/>
      <c r="F1940" s="47"/>
      <c r="G1940" s="47"/>
      <c r="H1940" s="47"/>
      <c r="I1940" s="47"/>
    </row>
    <row r="1941" spans="1:9" ht="15" customHeight="1" x14ac:dyDescent="0.3">
      <c r="A1941" s="182">
        <v>26309</v>
      </c>
      <c r="B1941" s="183">
        <v>20.667567567567598</v>
      </c>
      <c r="C1941" s="183">
        <v>811.20098484848484</v>
      </c>
      <c r="D1941" s="182"/>
      <c r="E1941" s="182"/>
      <c r="F1941" s="47"/>
      <c r="G1941" s="47"/>
      <c r="H1941" s="47"/>
      <c r="I1941" s="47"/>
    </row>
    <row r="1942" spans="1:9" ht="15" customHeight="1" x14ac:dyDescent="0.3">
      <c r="A1942" s="182">
        <v>26309</v>
      </c>
      <c r="B1942" s="183">
        <v>9.5959765297569106</v>
      </c>
      <c r="C1942" s="183">
        <v>903.02522727272731</v>
      </c>
      <c r="D1942" s="182"/>
      <c r="E1942" s="182"/>
      <c r="F1942" s="47"/>
      <c r="G1942" s="47"/>
      <c r="H1942" s="47"/>
      <c r="I1942" s="47"/>
    </row>
    <row r="1943" spans="1:9" ht="15" customHeight="1" x14ac:dyDescent="0.3">
      <c r="A1943" s="182">
        <v>26200</v>
      </c>
      <c r="B1943" s="183">
        <v>17.766725043782799</v>
      </c>
      <c r="C1943" s="183">
        <v>825.8301915708812</v>
      </c>
      <c r="D1943" s="182"/>
      <c r="E1943" s="182"/>
      <c r="F1943" s="47"/>
      <c r="G1943" s="47"/>
      <c r="H1943" s="47"/>
      <c r="I1943" s="47"/>
    </row>
    <row r="1944" spans="1:9" ht="15" customHeight="1" x14ac:dyDescent="0.3">
      <c r="A1944" s="182">
        <v>26200</v>
      </c>
      <c r="B1944" s="183">
        <v>3.6705882352941201</v>
      </c>
      <c r="C1944" s="183">
        <v>805.30079310344831</v>
      </c>
      <c r="D1944" s="182"/>
      <c r="E1944" s="182"/>
      <c r="F1944" s="47"/>
      <c r="G1944" s="47"/>
      <c r="H1944" s="47"/>
      <c r="I1944" s="47"/>
    </row>
    <row r="1945" spans="1:9" ht="15" customHeight="1" x14ac:dyDescent="0.3">
      <c r="A1945" s="182">
        <v>26110</v>
      </c>
      <c r="B1945" s="183">
        <v>29.325804630152501</v>
      </c>
      <c r="C1945" s="183">
        <v>1155.6797546012269</v>
      </c>
      <c r="D1945" s="182"/>
      <c r="E1945" s="182"/>
      <c r="F1945" s="47"/>
      <c r="G1945" s="47"/>
      <c r="H1945" s="47"/>
      <c r="I1945" s="47"/>
    </row>
    <row r="1946" spans="1:9" ht="15" customHeight="1" x14ac:dyDescent="0.3">
      <c r="A1946" s="182">
        <v>26110</v>
      </c>
      <c r="B1946" s="183">
        <v>25.001682935038701</v>
      </c>
      <c r="C1946" s="183">
        <v>859.64351791530942</v>
      </c>
      <c r="D1946" s="182"/>
      <c r="E1946" s="182"/>
      <c r="F1946" s="47"/>
      <c r="G1946" s="47"/>
      <c r="H1946" s="47"/>
      <c r="I1946" s="47"/>
    </row>
    <row r="1947" spans="1:9" ht="15" customHeight="1" x14ac:dyDescent="0.3">
      <c r="A1947" s="182">
        <v>26110</v>
      </c>
      <c r="B1947" s="183">
        <v>23.519937246698898</v>
      </c>
      <c r="C1947" s="183">
        <v>639.05674970344</v>
      </c>
      <c r="D1947" s="182"/>
      <c r="E1947" s="182"/>
      <c r="F1947" s="47"/>
      <c r="G1947" s="47"/>
      <c r="H1947" s="47"/>
      <c r="I1947" s="47"/>
    </row>
    <row r="1948" spans="1:9" ht="15" customHeight="1" x14ac:dyDescent="0.3">
      <c r="A1948" s="182">
        <v>26110</v>
      </c>
      <c r="B1948" s="183">
        <v>21.777117384844001</v>
      </c>
      <c r="C1948" s="183">
        <v>575.65648648648641</v>
      </c>
      <c r="D1948" s="182"/>
      <c r="E1948" s="182"/>
      <c r="F1948" s="47"/>
      <c r="G1948" s="47"/>
      <c r="H1948" s="47"/>
      <c r="I1948" s="47"/>
    </row>
    <row r="1949" spans="1:9" ht="15" customHeight="1" x14ac:dyDescent="0.3">
      <c r="A1949" s="182">
        <v>26110</v>
      </c>
      <c r="B1949" s="183">
        <v>19.730482347091002</v>
      </c>
      <c r="C1949" s="183">
        <v>962.78227748691108</v>
      </c>
      <c r="D1949" s="182"/>
      <c r="E1949" s="182"/>
      <c r="F1949" s="47"/>
      <c r="G1949" s="47"/>
      <c r="H1949" s="47"/>
      <c r="I1949" s="47"/>
    </row>
    <row r="1950" spans="1:9" ht="15" customHeight="1" x14ac:dyDescent="0.3">
      <c r="A1950" s="182">
        <v>26110</v>
      </c>
      <c r="B1950" s="183">
        <v>19.552802027597899</v>
      </c>
      <c r="C1950" s="183">
        <v>913.24806451612915</v>
      </c>
      <c r="D1950" s="182"/>
      <c r="E1950" s="182"/>
      <c r="F1950" s="47"/>
      <c r="G1950" s="47"/>
      <c r="H1950" s="47"/>
      <c r="I1950" s="47"/>
    </row>
    <row r="1951" spans="1:9" ht="15" customHeight="1" x14ac:dyDescent="0.3">
      <c r="A1951" s="182">
        <v>26110</v>
      </c>
      <c r="B1951" s="183">
        <v>18.991623273715199</v>
      </c>
      <c r="C1951" s="183">
        <v>708.51088443396225</v>
      </c>
      <c r="D1951" s="182"/>
      <c r="E1951" s="182"/>
      <c r="F1951" s="47"/>
      <c r="G1951" s="47"/>
      <c r="H1951" s="47"/>
      <c r="I1951" s="47"/>
    </row>
    <row r="1952" spans="1:9" ht="15" customHeight="1" x14ac:dyDescent="0.3">
      <c r="A1952" s="182">
        <v>26110</v>
      </c>
      <c r="B1952" s="183">
        <v>18.0031430068098</v>
      </c>
      <c r="C1952" s="183">
        <v>817.50190217391309</v>
      </c>
      <c r="D1952" s="182"/>
      <c r="E1952" s="182"/>
      <c r="F1952" s="47"/>
      <c r="G1952" s="47"/>
      <c r="H1952" s="47"/>
      <c r="I1952" s="47"/>
    </row>
    <row r="1953" spans="1:9" ht="15" customHeight="1" x14ac:dyDescent="0.3">
      <c r="A1953" s="182">
        <v>26110</v>
      </c>
      <c r="B1953" s="183">
        <v>16.059832820061601</v>
      </c>
      <c r="C1953" s="183">
        <v>1027.3502392344501</v>
      </c>
      <c r="D1953" s="182"/>
      <c r="E1953" s="182"/>
      <c r="F1953" s="47"/>
      <c r="G1953" s="47"/>
      <c r="H1953" s="47"/>
      <c r="I1953" s="47"/>
    </row>
    <row r="1954" spans="1:9" ht="15" customHeight="1" x14ac:dyDescent="0.3">
      <c r="A1954" s="182">
        <v>26110</v>
      </c>
      <c r="B1954" s="183">
        <v>15.2236286919831</v>
      </c>
      <c r="C1954" s="183">
        <v>1118.402788461538</v>
      </c>
      <c r="D1954" s="182"/>
      <c r="E1954" s="182"/>
      <c r="F1954" s="47"/>
      <c r="G1954" s="47"/>
      <c r="H1954" s="47"/>
      <c r="I1954" s="47"/>
    </row>
    <row r="1955" spans="1:9" ht="15" customHeight="1" x14ac:dyDescent="0.3">
      <c r="A1955" s="182">
        <v>26110</v>
      </c>
      <c r="B1955" s="183">
        <v>13.8248752795458</v>
      </c>
      <c r="C1955" s="183">
        <v>777.29204379562043</v>
      </c>
      <c r="D1955" s="182"/>
      <c r="E1955" s="182"/>
      <c r="F1955" s="47"/>
      <c r="G1955" s="47"/>
      <c r="H1955" s="47"/>
      <c r="I1955" s="47"/>
    </row>
    <row r="1956" spans="1:9" ht="15" customHeight="1" x14ac:dyDescent="0.3">
      <c r="A1956" s="182">
        <v>26110</v>
      </c>
      <c r="B1956" s="183">
        <v>8.07395498392283</v>
      </c>
      <c r="C1956" s="183">
        <v>482.24085714285712</v>
      </c>
      <c r="D1956" s="182"/>
      <c r="E1956" s="182"/>
      <c r="F1956" s="47"/>
      <c r="G1956" s="47"/>
      <c r="H1956" s="47"/>
      <c r="I1956" s="47"/>
    </row>
    <row r="1957" spans="1:9" ht="15" customHeight="1" x14ac:dyDescent="0.3">
      <c r="A1957" s="182">
        <v>25990</v>
      </c>
      <c r="B1957" s="183">
        <v>32.717948717948701</v>
      </c>
      <c r="C1957" s="183">
        <v>945.03835616438357</v>
      </c>
      <c r="D1957" s="182"/>
      <c r="E1957" s="182"/>
      <c r="F1957" s="47"/>
      <c r="G1957" s="47"/>
      <c r="H1957" s="47"/>
      <c r="I1957" s="47"/>
    </row>
    <row r="1958" spans="1:9" ht="15" customHeight="1" x14ac:dyDescent="0.3">
      <c r="A1958" s="182">
        <v>25990</v>
      </c>
      <c r="B1958" s="183">
        <v>28.3393188854489</v>
      </c>
      <c r="C1958" s="183">
        <v>785.69701807228921</v>
      </c>
      <c r="D1958" s="182"/>
      <c r="E1958" s="182"/>
      <c r="F1958" s="47"/>
      <c r="G1958" s="47"/>
      <c r="H1958" s="47"/>
      <c r="I1958" s="47"/>
    </row>
    <row r="1959" spans="1:9" ht="15" customHeight="1" x14ac:dyDescent="0.3">
      <c r="A1959" s="182">
        <v>25990</v>
      </c>
      <c r="B1959" s="183">
        <v>25.825714285714302</v>
      </c>
      <c r="C1959" s="183">
        <v>935.63954545454544</v>
      </c>
      <c r="D1959" s="182"/>
      <c r="E1959" s="182"/>
      <c r="F1959" s="47"/>
      <c r="G1959" s="47"/>
      <c r="H1959" s="47"/>
      <c r="I1959" s="47"/>
    </row>
    <row r="1960" spans="1:9" ht="15" customHeight="1" x14ac:dyDescent="0.3">
      <c r="A1960" s="182">
        <v>25990</v>
      </c>
      <c r="B1960" s="183">
        <v>25.184782608695699</v>
      </c>
      <c r="C1960" s="183">
        <v>962.29782383419695</v>
      </c>
      <c r="D1960" s="182"/>
      <c r="E1960" s="182"/>
      <c r="F1960" s="47"/>
      <c r="G1960" s="47"/>
      <c r="H1960" s="47"/>
      <c r="I1960" s="47"/>
    </row>
    <row r="1961" spans="1:9" ht="15" customHeight="1" x14ac:dyDescent="0.3">
      <c r="A1961" s="182">
        <v>25990</v>
      </c>
      <c r="B1961" s="183">
        <v>25.043109540635999</v>
      </c>
      <c r="C1961" s="183">
        <v>732.5529057591624</v>
      </c>
      <c r="D1961" s="182"/>
      <c r="E1961" s="182"/>
      <c r="F1961" s="47"/>
      <c r="G1961" s="47"/>
      <c r="H1961" s="47"/>
      <c r="I1961" s="47"/>
    </row>
    <row r="1962" spans="1:9" ht="15" customHeight="1" x14ac:dyDescent="0.3">
      <c r="A1962" s="182">
        <v>25990</v>
      </c>
      <c r="B1962" s="183">
        <v>24.910465967309101</v>
      </c>
      <c r="C1962" s="183">
        <v>642.25170542635658</v>
      </c>
      <c r="D1962" s="182"/>
      <c r="E1962" s="182"/>
      <c r="F1962" s="47"/>
      <c r="G1962" s="47"/>
      <c r="H1962" s="47"/>
      <c r="I1962" s="47"/>
    </row>
    <row r="1963" spans="1:9" ht="15" customHeight="1" x14ac:dyDescent="0.3">
      <c r="A1963" s="182">
        <v>25990</v>
      </c>
      <c r="B1963" s="183">
        <v>23.3740157480315</v>
      </c>
      <c r="C1963" s="183">
        <v>1031.8432820512819</v>
      </c>
      <c r="D1963" s="182"/>
      <c r="E1963" s="182"/>
      <c r="F1963" s="47"/>
      <c r="G1963" s="47"/>
      <c r="H1963" s="47"/>
      <c r="I1963" s="47"/>
    </row>
    <row r="1964" spans="1:9" ht="15" customHeight="1" x14ac:dyDescent="0.3">
      <c r="A1964" s="182">
        <v>25990</v>
      </c>
      <c r="B1964" s="183">
        <v>22.241519674355501</v>
      </c>
      <c r="C1964" s="183">
        <v>682.89445652173913</v>
      </c>
      <c r="D1964" s="182"/>
      <c r="E1964" s="182"/>
      <c r="F1964" s="47"/>
      <c r="G1964" s="47"/>
      <c r="H1964" s="47"/>
      <c r="I1964" s="47"/>
    </row>
    <row r="1965" spans="1:9" ht="15" customHeight="1" x14ac:dyDescent="0.3">
      <c r="A1965" s="182">
        <v>25990</v>
      </c>
      <c r="B1965" s="183">
        <v>21.160365058670099</v>
      </c>
      <c r="C1965" s="183">
        <v>794.8358415841584</v>
      </c>
      <c r="D1965" s="182"/>
      <c r="E1965" s="182"/>
      <c r="F1965" s="47"/>
      <c r="G1965" s="47"/>
      <c r="H1965" s="47"/>
      <c r="I1965" s="47"/>
    </row>
    <row r="1966" spans="1:9" ht="15" customHeight="1" x14ac:dyDescent="0.3">
      <c r="A1966" s="182">
        <v>25990</v>
      </c>
      <c r="B1966" s="183">
        <v>20.890800794175998</v>
      </c>
      <c r="C1966" s="183">
        <v>1126.594265232975</v>
      </c>
      <c r="D1966" s="182"/>
      <c r="E1966" s="182"/>
      <c r="F1966" s="47"/>
      <c r="G1966" s="47"/>
      <c r="H1966" s="47"/>
      <c r="I1966" s="47"/>
    </row>
    <row r="1967" spans="1:9" ht="15" customHeight="1" x14ac:dyDescent="0.3">
      <c r="A1967" s="182">
        <v>25990</v>
      </c>
      <c r="B1967" s="183">
        <v>20.830316742081401</v>
      </c>
      <c r="C1967" s="183">
        <v>863.4710924369748</v>
      </c>
      <c r="D1967" s="182"/>
      <c r="E1967" s="182"/>
      <c r="F1967" s="47"/>
      <c r="G1967" s="47"/>
      <c r="H1967" s="47"/>
      <c r="I1967" s="47"/>
    </row>
    <row r="1968" spans="1:9" ht="15" customHeight="1" x14ac:dyDescent="0.3">
      <c r="A1968" s="182">
        <v>25990</v>
      </c>
      <c r="B1968" s="183">
        <v>19.3164556962025</v>
      </c>
      <c r="C1968" s="183">
        <v>725.81833333333338</v>
      </c>
      <c r="D1968" s="182"/>
      <c r="E1968" s="182"/>
      <c r="F1968" s="47"/>
      <c r="G1968" s="47"/>
      <c r="H1968" s="47"/>
      <c r="I1968" s="47"/>
    </row>
    <row r="1969" spans="1:9" ht="15" customHeight="1" x14ac:dyDescent="0.3">
      <c r="A1969" s="182">
        <v>25990</v>
      </c>
      <c r="B1969" s="183">
        <v>16.637863315003901</v>
      </c>
      <c r="C1969" s="183">
        <v>687.5259025787966</v>
      </c>
      <c r="D1969" s="182"/>
      <c r="E1969" s="182"/>
      <c r="F1969" s="47"/>
      <c r="G1969" s="47"/>
      <c r="H1969" s="47"/>
      <c r="I1969" s="47"/>
    </row>
    <row r="1970" spans="1:9" ht="15" customHeight="1" x14ac:dyDescent="0.3">
      <c r="A1970" s="182">
        <v>25990</v>
      </c>
      <c r="B1970" s="183">
        <v>15.259504132231401</v>
      </c>
      <c r="C1970" s="183">
        <v>727.47481481481486</v>
      </c>
      <c r="D1970" s="182"/>
      <c r="E1970" s="182"/>
      <c r="F1970" s="47"/>
      <c r="G1970" s="47"/>
      <c r="H1970" s="47"/>
      <c r="I1970" s="47"/>
    </row>
    <row r="1971" spans="1:9" ht="15" customHeight="1" x14ac:dyDescent="0.3">
      <c r="A1971" s="182">
        <v>25990</v>
      </c>
      <c r="B1971" s="183">
        <v>15.202366863905301</v>
      </c>
      <c r="C1971" s="183">
        <v>1043.431055900621</v>
      </c>
      <c r="D1971" s="182"/>
      <c r="E1971" s="182"/>
      <c r="F1971" s="47"/>
      <c r="G1971" s="47"/>
      <c r="H1971" s="47"/>
      <c r="I1971" s="47"/>
    </row>
    <row r="1972" spans="1:9" ht="15" customHeight="1" x14ac:dyDescent="0.3">
      <c r="A1972" s="182">
        <v>25990</v>
      </c>
      <c r="B1972" s="183">
        <v>15.0018237082067</v>
      </c>
      <c r="C1972" s="183">
        <v>811.1870163934426</v>
      </c>
      <c r="D1972" s="182"/>
      <c r="E1972" s="182"/>
      <c r="F1972" s="47"/>
      <c r="G1972" s="47"/>
      <c r="H1972" s="47"/>
      <c r="I1972" s="47"/>
    </row>
    <row r="1973" spans="1:9" ht="15" customHeight="1" x14ac:dyDescent="0.3">
      <c r="A1973" s="182">
        <v>25990</v>
      </c>
      <c r="B1973" s="183">
        <v>11.852017937219699</v>
      </c>
      <c r="C1973" s="183">
        <v>1037.539890710382</v>
      </c>
      <c r="D1973" s="182"/>
      <c r="E1973" s="182"/>
      <c r="F1973" s="47"/>
      <c r="G1973" s="47"/>
      <c r="H1973" s="47"/>
      <c r="I1973" s="47"/>
    </row>
    <row r="1974" spans="1:9" ht="15" customHeight="1" x14ac:dyDescent="0.3">
      <c r="A1974" s="182">
        <v>25940</v>
      </c>
      <c r="B1974" s="183">
        <v>16.487804878048799</v>
      </c>
      <c r="C1974" s="183">
        <v>755.40105263157886</v>
      </c>
      <c r="D1974" s="182"/>
      <c r="E1974" s="182"/>
      <c r="F1974" s="47"/>
      <c r="G1974" s="47"/>
      <c r="H1974" s="47"/>
      <c r="I1974" s="47"/>
    </row>
    <row r="1975" spans="1:9" ht="15" customHeight="1" x14ac:dyDescent="0.3">
      <c r="A1975" s="182">
        <v>25940</v>
      </c>
      <c r="B1975" s="183">
        <v>12.870813397129201</v>
      </c>
      <c r="C1975" s="183">
        <v>842.44194029850746</v>
      </c>
      <c r="D1975" s="182"/>
      <c r="E1975" s="182"/>
      <c r="F1975" s="47"/>
      <c r="G1975" s="47"/>
      <c r="H1975" s="47"/>
      <c r="I1975" s="47"/>
    </row>
    <row r="1976" spans="1:9" ht="15" customHeight="1" x14ac:dyDescent="0.3">
      <c r="A1976" s="182">
        <v>25930</v>
      </c>
      <c r="B1976" s="183">
        <v>32.783018867924497</v>
      </c>
      <c r="C1976" s="183">
        <v>557.24716666666666</v>
      </c>
      <c r="D1976" s="182"/>
      <c r="E1976" s="182"/>
      <c r="F1976" s="47"/>
      <c r="G1976" s="47"/>
      <c r="H1976" s="47"/>
      <c r="I1976" s="47"/>
    </row>
    <row r="1977" spans="1:9" ht="15" customHeight="1" x14ac:dyDescent="0.3">
      <c r="A1977" s="182">
        <v>25930</v>
      </c>
      <c r="B1977" s="183">
        <v>30.303231151615599</v>
      </c>
      <c r="C1977" s="183">
        <v>953.42792035398224</v>
      </c>
      <c r="D1977" s="182"/>
      <c r="E1977" s="182"/>
      <c r="F1977" s="47"/>
      <c r="G1977" s="47"/>
      <c r="H1977" s="47"/>
      <c r="I1977" s="47"/>
    </row>
    <row r="1978" spans="1:9" ht="15" customHeight="1" x14ac:dyDescent="0.3">
      <c r="A1978" s="182">
        <v>25930</v>
      </c>
      <c r="B1978" s="183">
        <v>20.210849539406301</v>
      </c>
      <c r="C1978" s="183">
        <v>714.11772222222226</v>
      </c>
      <c r="D1978" s="182"/>
      <c r="E1978" s="182"/>
      <c r="F1978" s="47"/>
      <c r="G1978" s="47"/>
      <c r="H1978" s="47"/>
      <c r="I1978" s="47"/>
    </row>
    <row r="1979" spans="1:9" ht="15" customHeight="1" x14ac:dyDescent="0.3">
      <c r="A1979" s="182">
        <v>25920</v>
      </c>
      <c r="B1979" s="183">
        <v>18.7441457068517</v>
      </c>
      <c r="C1979" s="183">
        <v>652.1310882352941</v>
      </c>
      <c r="D1979" s="182"/>
      <c r="E1979" s="182"/>
      <c r="F1979" s="47"/>
      <c r="G1979" s="47"/>
      <c r="H1979" s="47"/>
      <c r="I1979" s="47"/>
    </row>
    <row r="1980" spans="1:9" ht="15" customHeight="1" x14ac:dyDescent="0.3">
      <c r="A1980" s="182">
        <v>25920</v>
      </c>
      <c r="B1980" s="183">
        <v>15.923509561304799</v>
      </c>
      <c r="C1980" s="183">
        <v>1046.6748148148149</v>
      </c>
      <c r="D1980" s="182"/>
      <c r="E1980" s="182"/>
      <c r="F1980" s="47"/>
      <c r="G1980" s="47"/>
      <c r="H1980" s="47"/>
      <c r="I1980" s="47"/>
    </row>
    <row r="1981" spans="1:9" ht="15" customHeight="1" x14ac:dyDescent="0.3">
      <c r="A1981" s="182">
        <v>25920</v>
      </c>
      <c r="B1981" s="183">
        <v>14.72040302267</v>
      </c>
      <c r="C1981" s="183">
        <v>1006.8992307692311</v>
      </c>
      <c r="D1981" s="182"/>
      <c r="E1981" s="182"/>
      <c r="F1981" s="47"/>
      <c r="G1981" s="47"/>
      <c r="H1981" s="47"/>
      <c r="I1981" s="47"/>
    </row>
    <row r="1982" spans="1:9" ht="15" customHeight="1" x14ac:dyDescent="0.3">
      <c r="A1982" s="182">
        <v>25920</v>
      </c>
      <c r="B1982" s="183">
        <v>9.6399217221135007</v>
      </c>
      <c r="C1982" s="183">
        <v>599.73039800995025</v>
      </c>
      <c r="D1982" s="182"/>
      <c r="E1982" s="182"/>
      <c r="F1982" s="47"/>
      <c r="G1982" s="47"/>
      <c r="H1982" s="47"/>
      <c r="I1982" s="47"/>
    </row>
    <row r="1983" spans="1:9" ht="15" customHeight="1" x14ac:dyDescent="0.3">
      <c r="A1983" s="182">
        <v>25730</v>
      </c>
      <c r="B1983" s="183">
        <v>23.241502683363102</v>
      </c>
      <c r="C1983" s="183">
        <v>891.42656565656569</v>
      </c>
      <c r="D1983" s="182"/>
      <c r="E1983" s="182"/>
      <c r="F1983" s="47"/>
      <c r="G1983" s="47"/>
      <c r="H1983" s="47"/>
      <c r="I1983" s="47"/>
    </row>
    <row r="1984" spans="1:9" ht="15" customHeight="1" x14ac:dyDescent="0.3">
      <c r="A1984" s="182">
        <v>25730</v>
      </c>
      <c r="B1984" s="183">
        <v>22.779381443298998</v>
      </c>
      <c r="C1984" s="183">
        <v>1212.370451127819</v>
      </c>
      <c r="D1984" s="182"/>
      <c r="E1984" s="182"/>
      <c r="F1984" s="47"/>
      <c r="G1984" s="47"/>
      <c r="H1984" s="47"/>
      <c r="I1984" s="47"/>
    </row>
    <row r="1985" spans="1:9" ht="15" customHeight="1" x14ac:dyDescent="0.3">
      <c r="A1985" s="182">
        <v>25730</v>
      </c>
      <c r="B1985" s="183">
        <v>18.393655371305002</v>
      </c>
      <c r="C1985" s="183">
        <v>850.77449999999999</v>
      </c>
      <c r="D1985" s="182"/>
      <c r="E1985" s="182"/>
      <c r="F1985" s="47"/>
      <c r="G1985" s="47"/>
      <c r="H1985" s="47"/>
      <c r="I1985" s="47"/>
    </row>
    <row r="1986" spans="1:9" ht="15" customHeight="1" x14ac:dyDescent="0.3">
      <c r="A1986" s="182">
        <v>25730</v>
      </c>
      <c r="B1986" s="183">
        <v>15.038297872340401</v>
      </c>
      <c r="C1986" s="183">
        <v>830.47319999999991</v>
      </c>
      <c r="D1986" s="182"/>
      <c r="E1986" s="182"/>
      <c r="F1986" s="47"/>
      <c r="G1986" s="47"/>
      <c r="H1986" s="47"/>
      <c r="I1986" s="47"/>
    </row>
    <row r="1987" spans="1:9" ht="15" customHeight="1" x14ac:dyDescent="0.3">
      <c r="A1987" s="182">
        <v>25730</v>
      </c>
      <c r="B1987" s="183">
        <v>7.6363636363636402</v>
      </c>
      <c r="C1987" s="183">
        <v>540.51547101449273</v>
      </c>
      <c r="D1987" s="182"/>
      <c r="E1987" s="182"/>
      <c r="F1987" s="47"/>
      <c r="G1987" s="47"/>
      <c r="H1987" s="47"/>
      <c r="I1987" s="47"/>
    </row>
    <row r="1988" spans="1:9" ht="15" customHeight="1" x14ac:dyDescent="0.3">
      <c r="A1988" s="182">
        <v>25720</v>
      </c>
      <c r="B1988" s="183">
        <v>28.755020080321302</v>
      </c>
      <c r="C1988" s="183">
        <v>898.04944711538462</v>
      </c>
      <c r="D1988" s="182"/>
      <c r="E1988" s="182"/>
      <c r="F1988" s="47"/>
      <c r="G1988" s="47"/>
      <c r="H1988" s="47"/>
      <c r="I1988" s="47"/>
    </row>
    <row r="1989" spans="1:9" ht="15" customHeight="1" x14ac:dyDescent="0.3">
      <c r="A1989" s="182">
        <v>25720</v>
      </c>
      <c r="B1989" s="183">
        <v>22.064981949458499</v>
      </c>
      <c r="C1989" s="183">
        <v>591.24646840148694</v>
      </c>
      <c r="D1989" s="182"/>
      <c r="E1989" s="182"/>
      <c r="F1989" s="47"/>
      <c r="G1989" s="47"/>
      <c r="H1989" s="47"/>
      <c r="I1989" s="47"/>
    </row>
    <row r="1990" spans="1:9" ht="15" customHeight="1" x14ac:dyDescent="0.3">
      <c r="A1990" s="182">
        <v>25620</v>
      </c>
      <c r="B1990" s="183">
        <v>30.485639686684099</v>
      </c>
      <c r="C1990" s="183">
        <v>810.8375392670157</v>
      </c>
      <c r="D1990" s="182"/>
      <c r="E1990" s="182"/>
      <c r="F1990" s="47"/>
      <c r="G1990" s="47"/>
      <c r="H1990" s="47"/>
      <c r="I1990" s="47"/>
    </row>
    <row r="1991" spans="1:9" ht="15" customHeight="1" x14ac:dyDescent="0.3">
      <c r="A1991" s="182">
        <v>25620</v>
      </c>
      <c r="B1991" s="183">
        <v>25.0802919708029</v>
      </c>
      <c r="C1991" s="183">
        <v>816.78350877192986</v>
      </c>
      <c r="D1991" s="182"/>
      <c r="E1991" s="182"/>
      <c r="F1991" s="47"/>
      <c r="G1991" s="47"/>
      <c r="H1991" s="47"/>
      <c r="I1991" s="47"/>
    </row>
    <row r="1992" spans="1:9" ht="15" customHeight="1" x14ac:dyDescent="0.3">
      <c r="A1992" s="182">
        <v>25620</v>
      </c>
      <c r="B1992" s="183">
        <v>24.130841121495301</v>
      </c>
      <c r="C1992" s="183">
        <v>437.49433333333332</v>
      </c>
      <c r="D1992" s="182"/>
      <c r="E1992" s="182"/>
      <c r="F1992" s="47"/>
      <c r="G1992" s="47"/>
      <c r="H1992" s="47"/>
      <c r="I1992" s="47"/>
    </row>
    <row r="1993" spans="1:9" ht="15" customHeight="1" x14ac:dyDescent="0.3">
      <c r="A1993" s="182">
        <v>25620</v>
      </c>
      <c r="B1993" s="183">
        <v>24.075949367088601</v>
      </c>
      <c r="C1993" s="183">
        <v>808.22318840579715</v>
      </c>
      <c r="D1993" s="182"/>
      <c r="E1993" s="182"/>
      <c r="F1993" s="47"/>
      <c r="G1993" s="47"/>
      <c r="H1993" s="47"/>
      <c r="I1993" s="47"/>
    </row>
    <row r="1994" spans="1:9" ht="15" customHeight="1" x14ac:dyDescent="0.3">
      <c r="A1994" s="182">
        <v>25620</v>
      </c>
      <c r="B1994" s="183">
        <v>20.7990681421083</v>
      </c>
      <c r="C1994" s="183">
        <v>978.96285714285716</v>
      </c>
      <c r="D1994" s="182"/>
      <c r="E1994" s="182"/>
      <c r="F1994" s="47"/>
      <c r="G1994" s="47"/>
      <c r="H1994" s="47"/>
      <c r="I1994" s="47"/>
    </row>
    <row r="1995" spans="1:9" ht="15" customHeight="1" x14ac:dyDescent="0.3">
      <c r="A1995" s="182">
        <v>25620</v>
      </c>
      <c r="B1995" s="183">
        <v>17.3924050632911</v>
      </c>
      <c r="C1995" s="183">
        <v>873.43961832061063</v>
      </c>
      <c r="D1995" s="182"/>
      <c r="E1995" s="182"/>
      <c r="F1995" s="47"/>
      <c r="G1995" s="47"/>
      <c r="H1995" s="47"/>
      <c r="I1995" s="47"/>
    </row>
    <row r="1996" spans="1:9" ht="15" customHeight="1" x14ac:dyDescent="0.3">
      <c r="A1996" s="182">
        <v>25620</v>
      </c>
      <c r="B1996" s="183">
        <v>11.958434360928299</v>
      </c>
      <c r="C1996" s="183">
        <v>592.88817543859648</v>
      </c>
      <c r="D1996" s="182"/>
      <c r="E1996" s="182"/>
      <c r="F1996" s="47"/>
      <c r="G1996" s="47"/>
      <c r="H1996" s="47"/>
      <c r="I1996" s="47"/>
    </row>
    <row r="1997" spans="1:9" ht="15" customHeight="1" x14ac:dyDescent="0.3">
      <c r="A1997" s="182">
        <v>25620</v>
      </c>
      <c r="B1997" s="183">
        <v>11.808321830013799</v>
      </c>
      <c r="C1997" s="183">
        <v>781.89415011037522</v>
      </c>
      <c r="D1997" s="182"/>
      <c r="E1997" s="182"/>
      <c r="F1997" s="47"/>
      <c r="G1997" s="47"/>
      <c r="H1997" s="47"/>
      <c r="I1997" s="47"/>
    </row>
    <row r="1998" spans="1:9" ht="15" customHeight="1" x14ac:dyDescent="0.3">
      <c r="A1998" s="182">
        <v>25620</v>
      </c>
      <c r="B1998" s="183">
        <v>3.3280632411067201</v>
      </c>
      <c r="C1998" s="183">
        <v>192.94986111111109</v>
      </c>
      <c r="D1998" s="182"/>
      <c r="E1998" s="182"/>
      <c r="F1998" s="47"/>
      <c r="G1998" s="47"/>
      <c r="H1998" s="47"/>
      <c r="I1998" s="47"/>
    </row>
    <row r="1999" spans="1:9" ht="15" customHeight="1" x14ac:dyDescent="0.3">
      <c r="A1999" s="182">
        <v>25610</v>
      </c>
      <c r="B1999" s="183">
        <v>39.423312883435599</v>
      </c>
      <c r="C1999" s="183">
        <v>900.58683486238533</v>
      </c>
      <c r="D1999" s="182"/>
      <c r="E1999" s="182"/>
      <c r="F1999" s="47"/>
      <c r="G1999" s="47"/>
      <c r="H1999" s="47"/>
      <c r="I1999" s="47"/>
    </row>
    <row r="2000" spans="1:9" ht="15" customHeight="1" x14ac:dyDescent="0.3">
      <c r="A2000" s="182">
        <v>25610</v>
      </c>
      <c r="B2000" s="183">
        <v>34.640434192672998</v>
      </c>
      <c r="C2000" s="183">
        <v>676.62484472049687</v>
      </c>
      <c r="D2000" s="182"/>
      <c r="E2000" s="182"/>
      <c r="F2000" s="47"/>
      <c r="G2000" s="47"/>
      <c r="H2000" s="47"/>
      <c r="I2000" s="47"/>
    </row>
    <row r="2001" spans="1:9" ht="15" customHeight="1" x14ac:dyDescent="0.3">
      <c r="A2001" s="182">
        <v>25610</v>
      </c>
      <c r="B2001" s="183">
        <v>29.381165919282498</v>
      </c>
      <c r="C2001" s="183">
        <v>1002.829556962025</v>
      </c>
      <c r="D2001" s="182"/>
      <c r="E2001" s="182"/>
      <c r="F2001" s="47"/>
      <c r="G2001" s="47"/>
      <c r="H2001" s="47"/>
      <c r="I2001" s="47"/>
    </row>
    <row r="2002" spans="1:9" ht="15" customHeight="1" x14ac:dyDescent="0.3">
      <c r="A2002" s="182">
        <v>25610</v>
      </c>
      <c r="B2002" s="183">
        <v>27.9924127465857</v>
      </c>
      <c r="C2002" s="183">
        <v>1036.108132780083</v>
      </c>
      <c r="D2002" s="182"/>
      <c r="E2002" s="182"/>
      <c r="F2002" s="47"/>
      <c r="G2002" s="47"/>
      <c r="H2002" s="47"/>
      <c r="I2002" s="47"/>
    </row>
    <row r="2003" spans="1:9" ht="15" customHeight="1" x14ac:dyDescent="0.3">
      <c r="A2003" s="182">
        <v>25610</v>
      </c>
      <c r="B2003" s="183">
        <v>16.792814371257499</v>
      </c>
      <c r="C2003" s="183">
        <v>824.46525641025642</v>
      </c>
      <c r="D2003" s="182"/>
      <c r="E2003" s="182"/>
      <c r="F2003" s="47"/>
      <c r="G2003" s="47"/>
      <c r="H2003" s="47"/>
      <c r="I2003" s="47"/>
    </row>
    <row r="2004" spans="1:9" ht="15" customHeight="1" x14ac:dyDescent="0.3">
      <c r="A2004" s="182">
        <v>25610</v>
      </c>
      <c r="B2004" s="183">
        <v>16.5477424130274</v>
      </c>
      <c r="C2004" s="183">
        <v>917.65176056338032</v>
      </c>
      <c r="D2004" s="182"/>
      <c r="E2004" s="182"/>
      <c r="F2004" s="47"/>
      <c r="G2004" s="47"/>
      <c r="H2004" s="47"/>
      <c r="I2004" s="47"/>
    </row>
    <row r="2005" spans="1:9" ht="15" customHeight="1" x14ac:dyDescent="0.3">
      <c r="A2005" s="182">
        <v>25610</v>
      </c>
      <c r="B2005" s="183">
        <v>14.6890510948905</v>
      </c>
      <c r="C2005" s="183">
        <v>616.53709433962274</v>
      </c>
      <c r="D2005" s="182"/>
      <c r="E2005" s="182"/>
      <c r="F2005" s="47"/>
      <c r="G2005" s="47"/>
      <c r="H2005" s="47"/>
      <c r="I2005" s="47"/>
    </row>
    <row r="2006" spans="1:9" ht="15" customHeight="1" x14ac:dyDescent="0.3">
      <c r="A2006" s="182">
        <v>25610</v>
      </c>
      <c r="B2006" s="183">
        <v>14.559369724254401</v>
      </c>
      <c r="C2006" s="183">
        <v>911.61041666666665</v>
      </c>
      <c r="D2006" s="182"/>
      <c r="E2006" s="182"/>
      <c r="F2006" s="47"/>
      <c r="G2006" s="47"/>
      <c r="H2006" s="47"/>
      <c r="I2006" s="47"/>
    </row>
    <row r="2007" spans="1:9" ht="15" customHeight="1" x14ac:dyDescent="0.3">
      <c r="A2007" s="182">
        <v>25500</v>
      </c>
      <c r="B2007" s="183">
        <v>30.106703146374802</v>
      </c>
      <c r="C2007" s="183">
        <v>1474.7725477707011</v>
      </c>
      <c r="D2007" s="182"/>
      <c r="E2007" s="182"/>
      <c r="F2007" s="47"/>
      <c r="G2007" s="47"/>
      <c r="H2007" s="47"/>
      <c r="I2007" s="47"/>
    </row>
    <row r="2008" spans="1:9" ht="15" customHeight="1" x14ac:dyDescent="0.3">
      <c r="A2008" s="182">
        <v>25500</v>
      </c>
      <c r="B2008" s="183">
        <v>28.701709126088399</v>
      </c>
      <c r="C2008" s="183">
        <v>1041.880095541401</v>
      </c>
      <c r="D2008" s="182"/>
      <c r="E2008" s="182"/>
      <c r="F2008" s="47"/>
      <c r="G2008" s="47"/>
      <c r="H2008" s="47"/>
      <c r="I2008" s="47"/>
    </row>
    <row r="2009" spans="1:9" ht="15" customHeight="1" x14ac:dyDescent="0.3">
      <c r="A2009" s="182">
        <v>25500</v>
      </c>
      <c r="B2009" s="183">
        <v>19.405078597339799</v>
      </c>
      <c r="C2009" s="183">
        <v>1047.5405063291139</v>
      </c>
      <c r="D2009" s="182"/>
      <c r="E2009" s="182"/>
      <c r="F2009" s="47"/>
      <c r="G2009" s="47"/>
      <c r="H2009" s="47"/>
      <c r="I2009" s="47"/>
    </row>
    <row r="2010" spans="1:9" ht="15" customHeight="1" x14ac:dyDescent="0.3">
      <c r="A2010" s="182">
        <v>25500</v>
      </c>
      <c r="B2010" s="183">
        <v>19.355892648774802</v>
      </c>
      <c r="C2010" s="183">
        <v>693.9637022900763</v>
      </c>
      <c r="D2010" s="182"/>
      <c r="E2010" s="182"/>
      <c r="F2010" s="47"/>
      <c r="G2010" s="47"/>
      <c r="H2010" s="47"/>
      <c r="I2010" s="47"/>
    </row>
    <row r="2011" spans="1:9" ht="15" customHeight="1" x14ac:dyDescent="0.3">
      <c r="A2011" s="182">
        <v>25500</v>
      </c>
      <c r="B2011" s="183">
        <v>18.781853281853301</v>
      </c>
      <c r="C2011" s="183">
        <v>835.45952380952383</v>
      </c>
      <c r="D2011" s="182"/>
      <c r="E2011" s="182"/>
      <c r="F2011" s="47"/>
      <c r="G2011" s="47"/>
      <c r="H2011" s="47"/>
      <c r="I2011" s="47"/>
    </row>
    <row r="2012" spans="1:9" ht="15" customHeight="1" x14ac:dyDescent="0.3">
      <c r="A2012" s="182">
        <v>25500</v>
      </c>
      <c r="B2012" s="183">
        <v>17.915492957746501</v>
      </c>
      <c r="C2012" s="183">
        <v>828.00201388888888</v>
      </c>
      <c r="D2012" s="182"/>
      <c r="E2012" s="182"/>
      <c r="F2012" s="47"/>
      <c r="G2012" s="47"/>
      <c r="H2012" s="47"/>
      <c r="I2012" s="47"/>
    </row>
    <row r="2013" spans="1:9" ht="15" customHeight="1" x14ac:dyDescent="0.3">
      <c r="A2013" s="182">
        <v>25500</v>
      </c>
      <c r="B2013" s="183">
        <v>16.869825649802099</v>
      </c>
      <c r="C2013" s="183">
        <v>736.3206736353078</v>
      </c>
      <c r="D2013" s="182"/>
      <c r="E2013" s="182"/>
      <c r="F2013" s="47"/>
      <c r="G2013" s="47"/>
      <c r="H2013" s="47"/>
      <c r="I2013" s="47"/>
    </row>
    <row r="2014" spans="1:9" ht="15" customHeight="1" x14ac:dyDescent="0.3">
      <c r="A2014" s="182">
        <v>25500</v>
      </c>
      <c r="B2014" s="183">
        <v>15.8287255563048</v>
      </c>
      <c r="C2014" s="183">
        <v>863.71523514851492</v>
      </c>
      <c r="D2014" s="182"/>
      <c r="E2014" s="182"/>
      <c r="F2014" s="47"/>
      <c r="G2014" s="47"/>
      <c r="H2014" s="47"/>
      <c r="I2014" s="47"/>
    </row>
    <row r="2015" spans="1:9" ht="15" customHeight="1" x14ac:dyDescent="0.3">
      <c r="A2015" s="182">
        <v>25400</v>
      </c>
      <c r="B2015" s="183">
        <v>26.290722530996199</v>
      </c>
      <c r="C2015" s="183">
        <v>880.65678832116782</v>
      </c>
      <c r="D2015" s="182"/>
      <c r="E2015" s="182"/>
      <c r="F2015" s="47"/>
      <c r="G2015" s="47"/>
      <c r="H2015" s="47"/>
      <c r="I2015" s="47"/>
    </row>
    <row r="2016" spans="1:9" ht="15" customHeight="1" x14ac:dyDescent="0.3">
      <c r="A2016" s="182">
        <v>25400</v>
      </c>
      <c r="B2016" s="183">
        <v>19.0607508532423</v>
      </c>
      <c r="C2016" s="183">
        <v>1121.8653374233129</v>
      </c>
      <c r="D2016" s="182"/>
      <c r="E2016" s="182"/>
      <c r="F2016" s="47"/>
      <c r="G2016" s="47"/>
      <c r="H2016" s="47"/>
      <c r="I2016" s="47"/>
    </row>
    <row r="2017" spans="1:9" ht="15" customHeight="1" x14ac:dyDescent="0.3">
      <c r="A2017" s="182">
        <v>25400</v>
      </c>
      <c r="B2017" s="183">
        <v>15.6072408118486</v>
      </c>
      <c r="C2017" s="183">
        <v>797.84346153846161</v>
      </c>
      <c r="D2017" s="182"/>
      <c r="E2017" s="182"/>
      <c r="F2017" s="47"/>
      <c r="G2017" s="47"/>
      <c r="H2017" s="47"/>
      <c r="I2017" s="47"/>
    </row>
    <row r="2018" spans="1:9" ht="15" customHeight="1" x14ac:dyDescent="0.3">
      <c r="A2018" s="182">
        <v>25400</v>
      </c>
      <c r="B2018" s="183">
        <v>15.603481624758199</v>
      </c>
      <c r="C2018" s="183">
        <v>571.4245882352941</v>
      </c>
      <c r="D2018" s="182"/>
      <c r="E2018" s="182"/>
      <c r="F2018" s="47"/>
      <c r="G2018" s="47"/>
      <c r="H2018" s="47"/>
      <c r="I2018" s="47"/>
    </row>
    <row r="2019" spans="1:9" ht="15" customHeight="1" x14ac:dyDescent="0.3">
      <c r="A2019" s="182">
        <v>25400</v>
      </c>
      <c r="B2019" s="183">
        <v>12.8503937007874</v>
      </c>
      <c r="C2019" s="183">
        <v>1146.8003053435109</v>
      </c>
      <c r="D2019" s="182"/>
      <c r="E2019" s="182"/>
      <c r="F2019" s="47"/>
      <c r="G2019" s="47"/>
      <c r="H2019" s="47"/>
      <c r="I2019" s="47"/>
    </row>
    <row r="2020" spans="1:9" ht="15" customHeight="1" x14ac:dyDescent="0.3">
      <c r="A2020" s="182">
        <v>25300</v>
      </c>
      <c r="B2020" s="183">
        <v>4.1656516443361804</v>
      </c>
      <c r="C2020" s="183">
        <v>656.73134228187917</v>
      </c>
      <c r="D2020" s="182"/>
      <c r="E2020" s="182"/>
      <c r="F2020" s="47"/>
      <c r="G2020" s="47"/>
      <c r="H2020" s="47"/>
      <c r="I2020" s="47"/>
    </row>
    <row r="2021" spans="1:9" ht="15" customHeight="1" x14ac:dyDescent="0.3">
      <c r="A2021" s="182">
        <v>25290</v>
      </c>
      <c r="B2021" s="183">
        <v>19.644953471725099</v>
      </c>
      <c r="C2021" s="183">
        <v>755.09074074074078</v>
      </c>
      <c r="D2021" s="182"/>
      <c r="E2021" s="182"/>
      <c r="F2021" s="47"/>
      <c r="G2021" s="47"/>
      <c r="H2021" s="47"/>
      <c r="I2021" s="47"/>
    </row>
    <row r="2022" spans="1:9" ht="15" customHeight="1" x14ac:dyDescent="0.3">
      <c r="A2022" s="182">
        <v>25290</v>
      </c>
      <c r="B2022" s="183">
        <v>14.425392192630399</v>
      </c>
      <c r="C2022" s="183">
        <v>514.86461818181817</v>
      </c>
      <c r="D2022" s="182"/>
      <c r="E2022" s="182"/>
      <c r="F2022" s="47"/>
      <c r="G2022" s="47"/>
      <c r="H2022" s="47"/>
      <c r="I2022" s="47"/>
    </row>
    <row r="2023" spans="1:9" ht="15" customHeight="1" x14ac:dyDescent="0.3">
      <c r="A2023" s="182">
        <v>25290</v>
      </c>
      <c r="B2023" s="183">
        <v>13.266666666666699</v>
      </c>
      <c r="C2023" s="183">
        <v>729.04557522123889</v>
      </c>
      <c r="D2023" s="182"/>
      <c r="E2023" s="182"/>
      <c r="F2023" s="47"/>
      <c r="G2023" s="47"/>
      <c r="H2023" s="47"/>
      <c r="I2023" s="47"/>
    </row>
    <row r="2024" spans="1:9" ht="15" customHeight="1" x14ac:dyDescent="0.3">
      <c r="A2024" s="182">
        <v>25210</v>
      </c>
      <c r="B2024" s="183">
        <v>27.365580979354601</v>
      </c>
      <c r="C2024" s="183">
        <v>784.09188333333339</v>
      </c>
      <c r="D2024" s="182"/>
      <c r="E2024" s="182"/>
      <c r="F2024" s="47"/>
      <c r="G2024" s="47"/>
      <c r="H2024" s="47"/>
      <c r="I2024" s="47"/>
    </row>
    <row r="2025" spans="1:9" ht="15" customHeight="1" x14ac:dyDescent="0.3">
      <c r="A2025" s="182">
        <v>25210</v>
      </c>
      <c r="B2025" s="183">
        <v>25.1068616422947</v>
      </c>
      <c r="C2025" s="183">
        <v>1215.789263803681</v>
      </c>
      <c r="D2025" s="182"/>
      <c r="E2025" s="182"/>
      <c r="F2025" s="47"/>
      <c r="G2025" s="47"/>
      <c r="H2025" s="47"/>
      <c r="I2025" s="47"/>
    </row>
    <row r="2026" spans="1:9" ht="15" customHeight="1" x14ac:dyDescent="0.3">
      <c r="A2026" s="182">
        <v>25210</v>
      </c>
      <c r="B2026" s="183">
        <v>22.178988326848302</v>
      </c>
      <c r="C2026" s="183">
        <v>756.76560240963852</v>
      </c>
      <c r="D2026" s="182"/>
      <c r="E2026" s="182"/>
      <c r="F2026" s="47"/>
      <c r="G2026" s="47"/>
      <c r="H2026" s="47"/>
      <c r="I2026" s="47"/>
    </row>
    <row r="2027" spans="1:9" ht="15" customHeight="1" x14ac:dyDescent="0.3">
      <c r="A2027" s="182">
        <v>25210</v>
      </c>
      <c r="B2027" s="183">
        <v>18.548322756119699</v>
      </c>
      <c r="C2027" s="183">
        <v>638.81278145695364</v>
      </c>
      <c r="D2027" s="182"/>
      <c r="E2027" s="182"/>
      <c r="F2027" s="47"/>
      <c r="G2027" s="47"/>
      <c r="H2027" s="47"/>
      <c r="I2027" s="47"/>
    </row>
    <row r="2028" spans="1:9" ht="15" customHeight="1" x14ac:dyDescent="0.3">
      <c r="A2028" s="182">
        <v>25110</v>
      </c>
      <c r="B2028" s="183">
        <v>28.220348106944201</v>
      </c>
      <c r="C2028" s="183">
        <v>741.02034954407293</v>
      </c>
      <c r="D2028" s="182"/>
      <c r="E2028" s="182"/>
      <c r="F2028" s="47"/>
      <c r="G2028" s="47"/>
      <c r="H2028" s="47"/>
      <c r="I2028" s="47"/>
    </row>
    <row r="2029" spans="1:9" ht="15" customHeight="1" x14ac:dyDescent="0.3">
      <c r="A2029" s="182">
        <v>25110</v>
      </c>
      <c r="B2029" s="183">
        <v>24.920383493122099</v>
      </c>
      <c r="C2029" s="183">
        <v>1111.0768636363639</v>
      </c>
      <c r="D2029" s="182"/>
      <c r="E2029" s="182"/>
      <c r="F2029" s="47"/>
      <c r="G2029" s="47"/>
      <c r="H2029" s="47"/>
      <c r="I2029" s="47"/>
    </row>
    <row r="2030" spans="1:9" ht="15" customHeight="1" x14ac:dyDescent="0.3">
      <c r="A2030" s="182">
        <v>25110</v>
      </c>
      <c r="B2030" s="183">
        <v>23.338293216630198</v>
      </c>
      <c r="C2030" s="183">
        <v>1184.2593243243241</v>
      </c>
      <c r="D2030" s="182"/>
      <c r="E2030" s="182"/>
      <c r="F2030" s="47"/>
      <c r="G2030" s="47"/>
      <c r="H2030" s="47"/>
      <c r="I2030" s="47"/>
    </row>
    <row r="2031" spans="1:9" ht="15" customHeight="1" x14ac:dyDescent="0.3">
      <c r="A2031" s="182">
        <v>25110</v>
      </c>
      <c r="B2031" s="183">
        <v>23.191780821917799</v>
      </c>
      <c r="C2031" s="183">
        <v>790.89271276595753</v>
      </c>
      <c r="D2031" s="182"/>
      <c r="E2031" s="182"/>
      <c r="F2031" s="47"/>
      <c r="G2031" s="47"/>
      <c r="H2031" s="47"/>
      <c r="I2031" s="47"/>
    </row>
    <row r="2032" spans="1:9" ht="15" customHeight="1" x14ac:dyDescent="0.3">
      <c r="A2032" s="182">
        <v>25110</v>
      </c>
      <c r="B2032" s="183">
        <v>21.8423817863398</v>
      </c>
      <c r="C2032" s="183">
        <v>889.96192307692309</v>
      </c>
      <c r="D2032" s="182"/>
      <c r="E2032" s="182"/>
      <c r="F2032" s="47"/>
      <c r="G2032" s="47"/>
      <c r="H2032" s="47"/>
      <c r="I2032" s="47"/>
    </row>
    <row r="2033" spans="1:9" ht="15" customHeight="1" x14ac:dyDescent="0.3">
      <c r="A2033" s="182">
        <v>25110</v>
      </c>
      <c r="B2033" s="183">
        <v>19.558147512864501</v>
      </c>
      <c r="C2033" s="183">
        <v>842.77459183673477</v>
      </c>
      <c r="D2033" s="182"/>
      <c r="E2033" s="182"/>
      <c r="F2033" s="47"/>
      <c r="G2033" s="47"/>
      <c r="H2033" s="47"/>
      <c r="I2033" s="47"/>
    </row>
    <row r="2034" spans="1:9" ht="15" customHeight="1" x14ac:dyDescent="0.3">
      <c r="A2034" s="182">
        <v>25110</v>
      </c>
      <c r="B2034" s="183">
        <v>18.254272043745701</v>
      </c>
      <c r="C2034" s="183">
        <v>727.40615384615387</v>
      </c>
      <c r="D2034" s="182"/>
      <c r="E2034" s="182"/>
      <c r="F2034" s="47"/>
      <c r="G2034" s="47"/>
      <c r="H2034" s="47"/>
      <c r="I2034" s="47"/>
    </row>
    <row r="2035" spans="1:9" ht="15" customHeight="1" x14ac:dyDescent="0.3">
      <c r="A2035" s="182">
        <v>25110</v>
      </c>
      <c r="B2035" s="183">
        <v>18.203565267395099</v>
      </c>
      <c r="C2035" s="183">
        <v>438.42028846153852</v>
      </c>
      <c r="D2035" s="182"/>
      <c r="E2035" s="182"/>
      <c r="F2035" s="47"/>
      <c r="G2035" s="47"/>
      <c r="H2035" s="47"/>
      <c r="I2035" s="47"/>
    </row>
    <row r="2036" spans="1:9" ht="15" customHeight="1" x14ac:dyDescent="0.3">
      <c r="A2036" s="182">
        <v>25110</v>
      </c>
      <c r="B2036" s="183">
        <v>17.9282051282051</v>
      </c>
      <c r="C2036" s="183">
        <v>684.07818181818175</v>
      </c>
      <c r="D2036" s="182"/>
      <c r="E2036" s="182"/>
      <c r="F2036" s="47"/>
      <c r="G2036" s="47"/>
      <c r="H2036" s="47"/>
      <c r="I2036" s="47"/>
    </row>
    <row r="2037" spans="1:9" ht="15" customHeight="1" x14ac:dyDescent="0.3">
      <c r="A2037" s="182">
        <v>25110</v>
      </c>
      <c r="B2037" s="183">
        <v>17.781299524564201</v>
      </c>
      <c r="C2037" s="183">
        <v>802.10921739130436</v>
      </c>
      <c r="D2037" s="182"/>
      <c r="E2037" s="182"/>
      <c r="F2037" s="47"/>
      <c r="G2037" s="47"/>
      <c r="H2037" s="47"/>
      <c r="I2037" s="47"/>
    </row>
    <row r="2038" spans="1:9" ht="15" customHeight="1" x14ac:dyDescent="0.3">
      <c r="A2038" s="182">
        <v>25110</v>
      </c>
      <c r="B2038" s="183">
        <v>16.703541583764402</v>
      </c>
      <c r="C2038" s="183">
        <v>774.63380341880338</v>
      </c>
      <c r="D2038" s="182"/>
      <c r="E2038" s="182"/>
      <c r="F2038" s="47"/>
      <c r="G2038" s="47"/>
      <c r="H2038" s="47"/>
      <c r="I2038" s="47"/>
    </row>
    <row r="2039" spans="1:9" ht="15" customHeight="1" x14ac:dyDescent="0.3">
      <c r="A2039" s="182">
        <v>25110</v>
      </c>
      <c r="B2039" s="183">
        <v>15.528255528255499</v>
      </c>
      <c r="C2039" s="183">
        <v>833.92745614035084</v>
      </c>
      <c r="D2039" s="182"/>
      <c r="E2039" s="182"/>
      <c r="F2039" s="47"/>
      <c r="G2039" s="47"/>
      <c r="H2039" s="47"/>
      <c r="I2039" s="47"/>
    </row>
    <row r="2040" spans="1:9" ht="15" customHeight="1" x14ac:dyDescent="0.3">
      <c r="A2040" s="182">
        <v>25110</v>
      </c>
      <c r="B2040" s="183">
        <v>10.9385964912281</v>
      </c>
      <c r="C2040" s="183">
        <v>569.10355072463767</v>
      </c>
      <c r="D2040" s="182"/>
      <c r="E2040" s="182"/>
      <c r="F2040" s="47"/>
      <c r="G2040" s="47"/>
      <c r="H2040" s="47"/>
      <c r="I2040" s="47"/>
    </row>
    <row r="2041" spans="1:9" ht="15" customHeight="1" x14ac:dyDescent="0.3">
      <c r="A2041" s="182">
        <v>24540</v>
      </c>
      <c r="B2041" s="183">
        <v>24.1473762560476</v>
      </c>
      <c r="C2041" s="183">
        <v>983.47415282392012</v>
      </c>
      <c r="D2041" s="182"/>
      <c r="E2041" s="182"/>
      <c r="F2041" s="47"/>
      <c r="G2041" s="47"/>
      <c r="H2041" s="47"/>
      <c r="I2041" s="47"/>
    </row>
    <row r="2042" spans="1:9" ht="15" customHeight="1" x14ac:dyDescent="0.3">
      <c r="A2042" s="182">
        <v>24530</v>
      </c>
      <c r="B2042" s="183">
        <v>24.7301841473179</v>
      </c>
      <c r="C2042" s="183">
        <v>967.32960714285707</v>
      </c>
      <c r="D2042" s="182"/>
      <c r="E2042" s="182"/>
      <c r="F2042" s="47"/>
      <c r="G2042" s="47"/>
      <c r="H2042" s="47"/>
      <c r="I2042" s="47"/>
    </row>
    <row r="2043" spans="1:9" ht="15" customHeight="1" x14ac:dyDescent="0.3">
      <c r="A2043" s="182">
        <v>24530</v>
      </c>
      <c r="B2043" s="183">
        <v>24.417683536707301</v>
      </c>
      <c r="C2043" s="183">
        <v>1015.5901091703061</v>
      </c>
      <c r="D2043" s="182"/>
      <c r="E2043" s="182"/>
      <c r="F2043" s="47"/>
      <c r="G2043" s="47"/>
      <c r="H2043" s="47"/>
      <c r="I2043" s="47"/>
    </row>
    <row r="2044" spans="1:9" ht="15" customHeight="1" x14ac:dyDescent="0.3">
      <c r="A2044" s="182">
        <v>24530</v>
      </c>
      <c r="B2044" s="183">
        <v>20.245587319166599</v>
      </c>
      <c r="C2044" s="183">
        <v>699.38760563380276</v>
      </c>
      <c r="D2044" s="182"/>
      <c r="E2044" s="182"/>
      <c r="F2044" s="47"/>
      <c r="G2044" s="47"/>
      <c r="H2044" s="47"/>
      <c r="I2044" s="47"/>
    </row>
    <row r="2045" spans="1:9" ht="15" customHeight="1" x14ac:dyDescent="0.3">
      <c r="A2045" s="182">
        <v>24530</v>
      </c>
      <c r="B2045" s="183">
        <v>19.4619523443505</v>
      </c>
      <c r="C2045" s="183">
        <v>1192.553225806452</v>
      </c>
      <c r="D2045" s="182"/>
      <c r="E2045" s="182"/>
      <c r="F2045" s="47"/>
      <c r="G2045" s="47"/>
      <c r="H2045" s="47"/>
      <c r="I2045" s="47"/>
    </row>
    <row r="2046" spans="1:9" ht="15" customHeight="1" x14ac:dyDescent="0.3">
      <c r="A2046" s="182">
        <v>24530</v>
      </c>
      <c r="B2046" s="183">
        <v>16.738235294117601</v>
      </c>
      <c r="C2046" s="183">
        <v>676.87333333333333</v>
      </c>
      <c r="D2046" s="182"/>
      <c r="E2046" s="182"/>
      <c r="F2046" s="47"/>
      <c r="G2046" s="47"/>
      <c r="H2046" s="47"/>
      <c r="I2046" s="47"/>
    </row>
    <row r="2047" spans="1:9" ht="15" customHeight="1" x14ac:dyDescent="0.3">
      <c r="A2047" s="182">
        <v>24530</v>
      </c>
      <c r="B2047" s="183">
        <v>11.879017013232501</v>
      </c>
      <c r="C2047" s="183">
        <v>657.1220192307693</v>
      </c>
      <c r="D2047" s="182"/>
      <c r="E2047" s="182"/>
      <c r="F2047" s="47"/>
      <c r="G2047" s="47"/>
      <c r="H2047" s="47"/>
      <c r="I2047" s="47"/>
    </row>
    <row r="2048" spans="1:9" ht="15" customHeight="1" x14ac:dyDescent="0.3">
      <c r="A2048" s="182">
        <v>24530</v>
      </c>
      <c r="B2048" s="183">
        <v>9.7579617834394892</v>
      </c>
      <c r="C2048" s="183">
        <v>533.6844086021506</v>
      </c>
      <c r="D2048" s="182"/>
      <c r="E2048" s="182"/>
      <c r="F2048" s="47"/>
      <c r="G2048" s="47"/>
      <c r="H2048" s="47"/>
      <c r="I2048" s="47"/>
    </row>
    <row r="2049" spans="1:9" ht="15" customHeight="1" x14ac:dyDescent="0.3">
      <c r="A2049" s="182">
        <v>24510</v>
      </c>
      <c r="B2049" s="183">
        <v>30.5752118644068</v>
      </c>
      <c r="C2049" s="183">
        <v>1339.8013709677421</v>
      </c>
      <c r="D2049" s="182"/>
      <c r="E2049" s="182"/>
      <c r="F2049" s="47"/>
      <c r="G2049" s="47"/>
      <c r="H2049" s="47"/>
      <c r="I2049" s="47"/>
    </row>
    <row r="2050" spans="1:9" ht="15" customHeight="1" x14ac:dyDescent="0.3">
      <c r="A2050" s="182">
        <v>24510</v>
      </c>
      <c r="B2050" s="183">
        <v>28.125</v>
      </c>
      <c r="C2050" s="183">
        <v>1334.9180851063829</v>
      </c>
      <c r="D2050" s="182"/>
      <c r="E2050" s="182"/>
      <c r="F2050" s="47"/>
      <c r="G2050" s="47"/>
      <c r="H2050" s="47"/>
      <c r="I2050" s="47"/>
    </row>
    <row r="2051" spans="1:9" ht="15" customHeight="1" x14ac:dyDescent="0.3">
      <c r="A2051" s="182">
        <v>24510</v>
      </c>
      <c r="B2051" s="183">
        <v>19.259562043795601</v>
      </c>
      <c r="C2051" s="183">
        <v>845.25219047619044</v>
      </c>
      <c r="D2051" s="182"/>
      <c r="E2051" s="182"/>
      <c r="F2051" s="47"/>
      <c r="G2051" s="47"/>
      <c r="H2051" s="47"/>
      <c r="I2051" s="47"/>
    </row>
    <row r="2052" spans="1:9" ht="15" customHeight="1" x14ac:dyDescent="0.3">
      <c r="A2052" s="182">
        <v>24510</v>
      </c>
      <c r="B2052" s="183">
        <v>15.3222148098732</v>
      </c>
      <c r="C2052" s="183">
        <v>685.61760479041914</v>
      </c>
      <c r="D2052" s="182"/>
      <c r="E2052" s="182"/>
      <c r="F2052" s="47"/>
      <c r="G2052" s="47"/>
      <c r="H2052" s="47"/>
      <c r="I2052" s="47"/>
    </row>
    <row r="2053" spans="1:9" ht="15" customHeight="1" x14ac:dyDescent="0.3">
      <c r="A2053" s="182">
        <v>24440</v>
      </c>
      <c r="B2053" s="183">
        <v>38.2089249492901</v>
      </c>
      <c r="C2053" s="183">
        <v>1288.959516129032</v>
      </c>
      <c r="D2053" s="182"/>
      <c r="E2053" s="182"/>
      <c r="F2053" s="47"/>
      <c r="G2053" s="47"/>
      <c r="H2053" s="47"/>
      <c r="I2053" s="47"/>
    </row>
    <row r="2054" spans="1:9" ht="15" customHeight="1" x14ac:dyDescent="0.3">
      <c r="A2054" s="182">
        <v>24440</v>
      </c>
      <c r="B2054" s="183">
        <v>30.795076031861001</v>
      </c>
      <c r="C2054" s="183">
        <v>690.92727574750836</v>
      </c>
      <c r="D2054" s="182"/>
      <c r="E2054" s="182"/>
      <c r="F2054" s="47"/>
      <c r="G2054" s="47"/>
      <c r="H2054" s="47"/>
      <c r="I2054" s="47"/>
    </row>
    <row r="2055" spans="1:9" ht="15" customHeight="1" x14ac:dyDescent="0.3">
      <c r="A2055" s="182">
        <v>24440</v>
      </c>
      <c r="B2055" s="183">
        <v>25.165302782324101</v>
      </c>
      <c r="C2055" s="183">
        <v>1168.2520359281441</v>
      </c>
      <c r="D2055" s="182"/>
      <c r="E2055" s="182"/>
      <c r="F2055" s="47"/>
      <c r="G2055" s="47"/>
      <c r="H2055" s="47"/>
      <c r="I2055" s="47"/>
    </row>
    <row r="2056" spans="1:9" ht="15" customHeight="1" x14ac:dyDescent="0.3">
      <c r="A2056" s="182">
        <v>24420</v>
      </c>
      <c r="B2056" s="183">
        <v>27.480589022757702</v>
      </c>
      <c r="C2056" s="183">
        <v>644.97963963963969</v>
      </c>
      <c r="D2056" s="182"/>
      <c r="E2056" s="182"/>
      <c r="F2056" s="47"/>
      <c r="G2056" s="47"/>
      <c r="H2056" s="47"/>
      <c r="I2056" s="47"/>
    </row>
    <row r="2057" spans="1:9" ht="15" customHeight="1" x14ac:dyDescent="0.3">
      <c r="A2057" s="182">
        <v>24420</v>
      </c>
      <c r="B2057" s="183">
        <v>22.9170024174053</v>
      </c>
      <c r="C2057" s="183">
        <v>860.92268558951969</v>
      </c>
      <c r="D2057" s="182"/>
      <c r="E2057" s="182"/>
      <c r="F2057" s="47"/>
      <c r="G2057" s="47"/>
      <c r="H2057" s="47"/>
      <c r="I2057" s="47"/>
    </row>
    <row r="2058" spans="1:9" ht="15" customHeight="1" x14ac:dyDescent="0.3">
      <c r="A2058" s="182">
        <v>24420</v>
      </c>
      <c r="B2058" s="183">
        <v>21.6675263774912</v>
      </c>
      <c r="C2058" s="183">
        <v>580.6509767441861</v>
      </c>
      <c r="D2058" s="182"/>
      <c r="E2058" s="182"/>
      <c r="F2058" s="47"/>
      <c r="G2058" s="47"/>
      <c r="H2058" s="47"/>
      <c r="I2058" s="47"/>
    </row>
    <row r="2059" spans="1:9" ht="15" customHeight="1" x14ac:dyDescent="0.3">
      <c r="A2059" s="182">
        <v>24420</v>
      </c>
      <c r="B2059" s="183">
        <v>8.1700256504213993</v>
      </c>
      <c r="C2059" s="183">
        <v>1124.166459459459</v>
      </c>
      <c r="D2059" s="182"/>
      <c r="E2059" s="182"/>
      <c r="F2059" s="47"/>
      <c r="G2059" s="47"/>
      <c r="H2059" s="47"/>
      <c r="I2059" s="47"/>
    </row>
    <row r="2060" spans="1:9" ht="15" customHeight="1" x14ac:dyDescent="0.3">
      <c r="A2060" s="182">
        <v>24340</v>
      </c>
      <c r="B2060" s="183">
        <v>32.870370370370402</v>
      </c>
      <c r="C2060" s="183">
        <v>784.08374647887319</v>
      </c>
      <c r="D2060" s="182"/>
      <c r="E2060" s="182"/>
      <c r="F2060" s="47"/>
      <c r="G2060" s="47"/>
      <c r="H2060" s="47"/>
      <c r="I2060" s="47"/>
    </row>
    <row r="2061" spans="1:9" ht="15" customHeight="1" x14ac:dyDescent="0.3">
      <c r="A2061" s="182">
        <v>24340</v>
      </c>
      <c r="B2061" s="183">
        <v>27.987326964320498</v>
      </c>
      <c r="C2061" s="183">
        <v>739.82553090332806</v>
      </c>
      <c r="D2061" s="182"/>
      <c r="E2061" s="182"/>
      <c r="F2061" s="47"/>
      <c r="G2061" s="47"/>
      <c r="H2061" s="47"/>
      <c r="I2061" s="47"/>
    </row>
    <row r="2062" spans="1:9" ht="15" customHeight="1" x14ac:dyDescent="0.3">
      <c r="A2062" s="182">
        <v>24330</v>
      </c>
      <c r="B2062" s="183">
        <v>20.617176128093199</v>
      </c>
      <c r="C2062" s="183">
        <v>962.06561797752806</v>
      </c>
      <c r="D2062" s="182"/>
      <c r="E2062" s="182"/>
      <c r="F2062" s="47"/>
      <c r="G2062" s="47"/>
      <c r="H2062" s="47"/>
      <c r="I2062" s="47"/>
    </row>
    <row r="2063" spans="1:9" ht="15" customHeight="1" x14ac:dyDescent="0.3">
      <c r="A2063" s="182">
        <v>24200</v>
      </c>
      <c r="B2063" s="183">
        <v>19.5329893208974</v>
      </c>
      <c r="C2063" s="183">
        <v>927.03267402637221</v>
      </c>
      <c r="D2063" s="182"/>
      <c r="E2063" s="182"/>
      <c r="F2063" s="47"/>
      <c r="G2063" s="47"/>
      <c r="H2063" s="47"/>
      <c r="I2063" s="47"/>
    </row>
    <row r="2064" spans="1:9" ht="15" customHeight="1" x14ac:dyDescent="0.3">
      <c r="A2064" s="182">
        <v>24100</v>
      </c>
      <c r="B2064" s="183">
        <v>35.475819032761301</v>
      </c>
      <c r="C2064" s="183">
        <v>1222.342542372882</v>
      </c>
      <c r="D2064" s="182"/>
      <c r="E2064" s="182"/>
      <c r="F2064" s="47"/>
      <c r="G2064" s="47"/>
      <c r="H2064" s="47"/>
      <c r="I2064" s="47"/>
    </row>
    <row r="2065" spans="1:9" ht="15" customHeight="1" x14ac:dyDescent="0.3">
      <c r="A2065" s="182">
        <v>24100</v>
      </c>
      <c r="B2065" s="183">
        <v>18.196672460889001</v>
      </c>
      <c r="C2065" s="183">
        <v>1013.182853039732</v>
      </c>
      <c r="D2065" s="182"/>
      <c r="E2065" s="182"/>
      <c r="F2065" s="47"/>
      <c r="G2065" s="47"/>
      <c r="H2065" s="47"/>
      <c r="I2065" s="47"/>
    </row>
    <row r="2066" spans="1:9" ht="15" customHeight="1" x14ac:dyDescent="0.3">
      <c r="A2066" s="182">
        <v>24100</v>
      </c>
      <c r="B2066" s="183">
        <v>17.187945205479501</v>
      </c>
      <c r="C2066" s="183">
        <v>1031.958353658536</v>
      </c>
      <c r="D2066" s="182"/>
      <c r="E2066" s="182"/>
      <c r="F2066" s="47"/>
      <c r="G2066" s="47"/>
      <c r="H2066" s="47"/>
      <c r="I2066" s="47"/>
    </row>
    <row r="2067" spans="1:9" ht="15" customHeight="1" x14ac:dyDescent="0.3">
      <c r="A2067" s="182">
        <v>24100</v>
      </c>
      <c r="B2067" s="183">
        <v>12.7547169811321</v>
      </c>
      <c r="C2067" s="183">
        <v>1511.62104477612</v>
      </c>
      <c r="D2067" s="182"/>
      <c r="E2067" s="182"/>
      <c r="F2067" s="47"/>
      <c r="G2067" s="47"/>
      <c r="H2067" s="47"/>
      <c r="I2067" s="47"/>
    </row>
    <row r="2068" spans="1:9" ht="15" customHeight="1" x14ac:dyDescent="0.3">
      <c r="A2068" s="182">
        <v>23990</v>
      </c>
      <c r="B2068" s="183">
        <v>12.648931530745701</v>
      </c>
      <c r="C2068" s="183">
        <v>707.59826484018276</v>
      </c>
      <c r="D2068" s="182"/>
      <c r="E2068" s="182"/>
      <c r="F2068" s="47"/>
      <c r="G2068" s="47"/>
      <c r="H2068" s="47"/>
      <c r="I2068" s="47"/>
    </row>
    <row r="2069" spans="1:9" ht="15" customHeight="1" x14ac:dyDescent="0.3">
      <c r="A2069" s="182">
        <v>23990</v>
      </c>
      <c r="B2069" s="183">
        <v>10.1869398207426</v>
      </c>
      <c r="C2069" s="183">
        <v>739.83082191780829</v>
      </c>
      <c r="D2069" s="182"/>
      <c r="E2069" s="182"/>
      <c r="F2069" s="47"/>
      <c r="G2069" s="47"/>
      <c r="H2069" s="47"/>
      <c r="I2069" s="47"/>
    </row>
    <row r="2070" spans="1:9" ht="15" customHeight="1" x14ac:dyDescent="0.3">
      <c r="A2070" s="182">
        <v>23990</v>
      </c>
      <c r="B2070" s="183">
        <v>4.4258142340168902</v>
      </c>
      <c r="C2070" s="183">
        <v>650.14869415807561</v>
      </c>
      <c r="D2070" s="182"/>
      <c r="E2070" s="182"/>
      <c r="F2070" s="47"/>
      <c r="G2070" s="47"/>
      <c r="H2070" s="47"/>
      <c r="I2070" s="47"/>
    </row>
    <row r="2071" spans="1:9" ht="15" customHeight="1" x14ac:dyDescent="0.3">
      <c r="A2071" s="182">
        <v>23690</v>
      </c>
      <c r="B2071" s="183">
        <v>22.022727272727298</v>
      </c>
      <c r="C2071" s="183">
        <v>745.9813286713287</v>
      </c>
      <c r="D2071" s="182"/>
      <c r="E2071" s="182"/>
      <c r="F2071" s="47"/>
      <c r="G2071" s="47"/>
      <c r="H2071" s="47"/>
      <c r="I2071" s="47"/>
    </row>
    <row r="2072" spans="1:9" ht="15" customHeight="1" x14ac:dyDescent="0.3">
      <c r="A2072" s="182">
        <v>23690</v>
      </c>
      <c r="B2072" s="183">
        <v>4.1597833446174697</v>
      </c>
      <c r="C2072" s="183">
        <v>359.27718367346938</v>
      </c>
      <c r="D2072" s="182"/>
      <c r="E2072" s="182"/>
      <c r="F2072" s="47"/>
      <c r="G2072" s="47"/>
      <c r="H2072" s="47"/>
      <c r="I2072" s="47"/>
    </row>
    <row r="2073" spans="1:9" ht="15" customHeight="1" x14ac:dyDescent="0.3">
      <c r="A2073" s="182">
        <v>23650</v>
      </c>
      <c r="B2073" s="183">
        <v>14.9041560644614</v>
      </c>
      <c r="C2073" s="183">
        <v>456.39078467153291</v>
      </c>
      <c r="D2073" s="182"/>
      <c r="E2073" s="182"/>
      <c r="F2073" s="47"/>
      <c r="G2073" s="47"/>
      <c r="H2073" s="47"/>
      <c r="I2073" s="47"/>
    </row>
    <row r="2074" spans="1:9" ht="15" customHeight="1" x14ac:dyDescent="0.3">
      <c r="A2074" s="182">
        <v>23640</v>
      </c>
      <c r="B2074" s="183">
        <v>18.311400651465799</v>
      </c>
      <c r="C2074" s="183">
        <v>712.75856223175958</v>
      </c>
      <c r="D2074" s="182"/>
      <c r="E2074" s="182"/>
      <c r="F2074" s="47"/>
      <c r="G2074" s="47"/>
      <c r="H2074" s="47"/>
      <c r="I2074" s="47"/>
    </row>
    <row r="2075" spans="1:9" ht="15" customHeight="1" x14ac:dyDescent="0.3">
      <c r="A2075" s="182">
        <v>23640</v>
      </c>
      <c r="B2075" s="183">
        <v>11.662061636556899</v>
      </c>
      <c r="C2075" s="183">
        <v>800.66320987654319</v>
      </c>
      <c r="D2075" s="182"/>
      <c r="E2075" s="182"/>
      <c r="F2075" s="47"/>
      <c r="G2075" s="47"/>
      <c r="H2075" s="47"/>
      <c r="I2075" s="47"/>
    </row>
    <row r="2076" spans="1:9" ht="15" customHeight="1" x14ac:dyDescent="0.3">
      <c r="A2076" s="182">
        <v>23630</v>
      </c>
      <c r="B2076" s="183">
        <v>28.8447204968944</v>
      </c>
      <c r="C2076" s="183">
        <v>661.40228070175442</v>
      </c>
      <c r="D2076" s="182"/>
      <c r="E2076" s="182"/>
      <c r="F2076" s="47"/>
      <c r="G2076" s="47"/>
      <c r="H2076" s="47"/>
      <c r="I2076" s="47"/>
    </row>
    <row r="2077" spans="1:9" ht="15" customHeight="1" x14ac:dyDescent="0.3">
      <c r="A2077" s="182">
        <v>23610</v>
      </c>
      <c r="B2077" s="183">
        <v>27.901158301158301</v>
      </c>
      <c r="C2077" s="183">
        <v>768.26747967479673</v>
      </c>
      <c r="D2077" s="182"/>
      <c r="E2077" s="182"/>
      <c r="F2077" s="47"/>
      <c r="G2077" s="47"/>
      <c r="H2077" s="47"/>
      <c r="I2077" s="47"/>
    </row>
    <row r="2078" spans="1:9" ht="15" customHeight="1" x14ac:dyDescent="0.3">
      <c r="A2078" s="182">
        <v>23610</v>
      </c>
      <c r="B2078" s="183">
        <v>22.821256038647299</v>
      </c>
      <c r="C2078" s="183">
        <v>999.29632286995513</v>
      </c>
      <c r="D2078" s="182"/>
      <c r="E2078" s="182"/>
      <c r="F2078" s="47"/>
      <c r="G2078" s="47"/>
      <c r="H2078" s="47"/>
      <c r="I2078" s="47"/>
    </row>
    <row r="2079" spans="1:9" ht="15" customHeight="1" x14ac:dyDescent="0.3">
      <c r="A2079" s="182">
        <v>23610</v>
      </c>
      <c r="B2079" s="183">
        <v>19.871382636655898</v>
      </c>
      <c r="C2079" s="183">
        <v>543.99931297709929</v>
      </c>
      <c r="D2079" s="182"/>
      <c r="E2079" s="182"/>
      <c r="F2079" s="47"/>
      <c r="G2079" s="47"/>
      <c r="H2079" s="47"/>
      <c r="I2079" s="47"/>
    </row>
    <row r="2080" spans="1:9" ht="15" customHeight="1" x14ac:dyDescent="0.3">
      <c r="A2080" s="182">
        <v>23610</v>
      </c>
      <c r="B2080" s="183">
        <v>18.138364779874198</v>
      </c>
      <c r="C2080" s="183">
        <v>760.05218978102187</v>
      </c>
      <c r="D2080" s="182"/>
      <c r="E2080" s="182"/>
      <c r="F2080" s="47"/>
      <c r="G2080" s="47"/>
      <c r="H2080" s="47"/>
      <c r="I2080" s="47"/>
    </row>
    <row r="2081" spans="1:9" ht="15" customHeight="1" x14ac:dyDescent="0.3">
      <c r="A2081" s="182">
        <v>23610</v>
      </c>
      <c r="B2081" s="183">
        <v>17.945045795170699</v>
      </c>
      <c r="C2081" s="183">
        <v>801.85045871559635</v>
      </c>
      <c r="D2081" s="182"/>
      <c r="E2081" s="182"/>
      <c r="F2081" s="47"/>
      <c r="G2081" s="47"/>
      <c r="H2081" s="47"/>
      <c r="I2081" s="47"/>
    </row>
    <row r="2082" spans="1:9" ht="15" customHeight="1" x14ac:dyDescent="0.3">
      <c r="A2082" s="182">
        <v>23610</v>
      </c>
      <c r="B2082" s="183">
        <v>12.7212653778559</v>
      </c>
      <c r="C2082" s="183">
        <v>684.72995850622397</v>
      </c>
      <c r="D2082" s="182"/>
      <c r="E2082" s="182"/>
      <c r="F2082" s="47"/>
      <c r="G2082" s="47"/>
      <c r="H2082" s="47"/>
      <c r="I2082" s="47"/>
    </row>
    <row r="2083" spans="1:9" ht="15" customHeight="1" x14ac:dyDescent="0.3">
      <c r="A2083" s="182">
        <v>23610</v>
      </c>
      <c r="B2083" s="183">
        <v>11.2645631067961</v>
      </c>
      <c r="C2083" s="183">
        <v>860.57457516339866</v>
      </c>
      <c r="D2083" s="182"/>
      <c r="E2083" s="182"/>
      <c r="F2083" s="47"/>
      <c r="G2083" s="47"/>
      <c r="H2083" s="47"/>
      <c r="I2083" s="47"/>
    </row>
    <row r="2084" spans="1:9" ht="15" customHeight="1" x14ac:dyDescent="0.3">
      <c r="A2084" s="182">
        <v>23520</v>
      </c>
      <c r="B2084" s="183">
        <v>23.9562657695542</v>
      </c>
      <c r="C2084" s="183">
        <v>907.43756024096388</v>
      </c>
      <c r="D2084" s="182"/>
      <c r="E2084" s="182"/>
      <c r="F2084" s="47"/>
      <c r="G2084" s="47"/>
      <c r="H2084" s="47"/>
      <c r="I2084" s="47"/>
    </row>
    <row r="2085" spans="1:9" ht="15" customHeight="1" x14ac:dyDescent="0.3">
      <c r="A2085" s="182">
        <v>23520</v>
      </c>
      <c r="B2085" s="183">
        <v>12.9244712990937</v>
      </c>
      <c r="C2085" s="183">
        <v>1086.992958333333</v>
      </c>
      <c r="D2085" s="182"/>
      <c r="E2085" s="182"/>
      <c r="F2085" s="47"/>
      <c r="G2085" s="47"/>
      <c r="H2085" s="47"/>
      <c r="I2085" s="47"/>
    </row>
    <row r="2086" spans="1:9" ht="15" customHeight="1" x14ac:dyDescent="0.3">
      <c r="A2086" s="182">
        <v>23520</v>
      </c>
      <c r="B2086" s="183">
        <v>8.9383697813121294</v>
      </c>
      <c r="C2086" s="183">
        <v>970.82304687500005</v>
      </c>
      <c r="D2086" s="182"/>
      <c r="E2086" s="182"/>
      <c r="F2086" s="47"/>
      <c r="G2086" s="47"/>
      <c r="H2086" s="47"/>
      <c r="I2086" s="47"/>
    </row>
    <row r="2087" spans="1:9" ht="15" customHeight="1" x14ac:dyDescent="0.3">
      <c r="A2087" s="182">
        <v>23510</v>
      </c>
      <c r="B2087" s="183">
        <v>18.519880487244301</v>
      </c>
      <c r="C2087" s="183">
        <v>906.00440203562334</v>
      </c>
      <c r="D2087" s="182"/>
      <c r="E2087" s="182"/>
      <c r="F2087" s="47"/>
      <c r="G2087" s="47"/>
      <c r="H2087" s="47"/>
      <c r="I2087" s="47"/>
    </row>
    <row r="2088" spans="1:9" ht="15" customHeight="1" x14ac:dyDescent="0.3">
      <c r="A2088" s="182">
        <v>23510</v>
      </c>
      <c r="B2088" s="183">
        <v>13.792120533441899</v>
      </c>
      <c r="C2088" s="183">
        <v>791.22467091295118</v>
      </c>
      <c r="D2088" s="182"/>
      <c r="E2088" s="182"/>
      <c r="F2088" s="47"/>
      <c r="G2088" s="47"/>
      <c r="H2088" s="47"/>
      <c r="I2088" s="47"/>
    </row>
    <row r="2089" spans="1:9" ht="15" customHeight="1" x14ac:dyDescent="0.3">
      <c r="A2089" s="182">
        <v>23510</v>
      </c>
      <c r="B2089" s="183">
        <v>8.6735870818915792</v>
      </c>
      <c r="C2089" s="183">
        <v>651.75815384615385</v>
      </c>
      <c r="D2089" s="182"/>
      <c r="E2089" s="182"/>
      <c r="F2089" s="47"/>
      <c r="G2089" s="47"/>
      <c r="H2089" s="47"/>
      <c r="I2089" s="47"/>
    </row>
    <row r="2090" spans="1:9" ht="15" customHeight="1" x14ac:dyDescent="0.3">
      <c r="A2090" s="182">
        <v>23430</v>
      </c>
      <c r="B2090" s="183">
        <v>29.115823817292</v>
      </c>
      <c r="C2090" s="183">
        <v>868.45419540229886</v>
      </c>
      <c r="D2090" s="182"/>
      <c r="E2090" s="182"/>
      <c r="F2090" s="47"/>
      <c r="G2090" s="47"/>
      <c r="H2090" s="47"/>
      <c r="I2090" s="47"/>
    </row>
    <row r="2091" spans="1:9" ht="15" customHeight="1" x14ac:dyDescent="0.3">
      <c r="A2091" s="182">
        <v>23320</v>
      </c>
      <c r="B2091" s="183">
        <v>44.4324324324324</v>
      </c>
      <c r="C2091" s="183">
        <v>1026.2494495412841</v>
      </c>
      <c r="D2091" s="182"/>
      <c r="E2091" s="182"/>
      <c r="F2091" s="47"/>
      <c r="G2091" s="47"/>
      <c r="H2091" s="47"/>
      <c r="I2091" s="47"/>
    </row>
    <row r="2092" spans="1:9" ht="15" customHeight="1" x14ac:dyDescent="0.3">
      <c r="A2092" s="182">
        <v>23320</v>
      </c>
      <c r="B2092" s="183">
        <v>3.64640883977901</v>
      </c>
      <c r="C2092" s="183">
        <v>607.64614213197979</v>
      </c>
      <c r="D2092" s="182"/>
      <c r="E2092" s="182"/>
      <c r="F2092" s="47"/>
      <c r="G2092" s="47"/>
      <c r="H2092" s="47"/>
      <c r="I2092" s="47"/>
    </row>
    <row r="2093" spans="1:9" ht="15" customHeight="1" x14ac:dyDescent="0.3">
      <c r="A2093" s="182">
        <v>23200</v>
      </c>
      <c r="B2093" s="183">
        <v>27.859442060085801</v>
      </c>
      <c r="C2093" s="183">
        <v>1316.856076696165</v>
      </c>
      <c r="D2093" s="182"/>
      <c r="E2093" s="182"/>
      <c r="F2093" s="47"/>
      <c r="G2093" s="47"/>
      <c r="H2093" s="47"/>
      <c r="I2093" s="47"/>
    </row>
    <row r="2094" spans="1:9" ht="15" customHeight="1" x14ac:dyDescent="0.3">
      <c r="A2094" s="182">
        <v>23200</v>
      </c>
      <c r="B2094" s="183">
        <v>24.400333611342798</v>
      </c>
      <c r="C2094" s="183">
        <v>1186.6380864197531</v>
      </c>
      <c r="D2094" s="182"/>
      <c r="E2094" s="182"/>
      <c r="F2094" s="47"/>
      <c r="G2094" s="47"/>
      <c r="H2094" s="47"/>
      <c r="I2094" s="47"/>
    </row>
    <row r="2095" spans="1:9" ht="15" customHeight="1" x14ac:dyDescent="0.3">
      <c r="A2095" s="182">
        <v>23200</v>
      </c>
      <c r="B2095" s="183">
        <v>20.1904761904762</v>
      </c>
      <c r="C2095" s="183">
        <v>816.78144144144153</v>
      </c>
      <c r="D2095" s="182"/>
      <c r="E2095" s="182"/>
      <c r="F2095" s="47"/>
      <c r="G2095" s="47"/>
      <c r="H2095" s="47"/>
      <c r="I2095" s="47"/>
    </row>
    <row r="2096" spans="1:9" ht="15" customHeight="1" x14ac:dyDescent="0.3">
      <c r="A2096" s="182">
        <v>23200</v>
      </c>
      <c r="B2096" s="183">
        <v>17.6081277213353</v>
      </c>
      <c r="C2096" s="183">
        <v>1247.5390355329951</v>
      </c>
      <c r="D2096" s="182"/>
      <c r="E2096" s="182"/>
      <c r="F2096" s="47"/>
      <c r="G2096" s="47"/>
      <c r="H2096" s="47"/>
      <c r="I2096" s="47"/>
    </row>
    <row r="2097" spans="1:9" ht="15" customHeight="1" x14ac:dyDescent="0.3">
      <c r="A2097" s="182">
        <v>23140</v>
      </c>
      <c r="B2097" s="183">
        <v>28.710823909531499</v>
      </c>
      <c r="C2097" s="183">
        <v>881.12669565217379</v>
      </c>
      <c r="D2097" s="182"/>
      <c r="E2097" s="182"/>
      <c r="F2097" s="47"/>
      <c r="G2097" s="47"/>
      <c r="H2097" s="47"/>
      <c r="I2097" s="47"/>
    </row>
    <row r="2098" spans="1:9" ht="15" customHeight="1" x14ac:dyDescent="0.3">
      <c r="A2098" s="182">
        <v>23140</v>
      </c>
      <c r="B2098" s="183">
        <v>21.1313780634793</v>
      </c>
      <c r="C2098" s="183">
        <v>741.3555522388059</v>
      </c>
      <c r="D2098" s="182"/>
      <c r="E2098" s="182"/>
      <c r="F2098" s="47"/>
      <c r="G2098" s="47"/>
      <c r="H2098" s="47"/>
      <c r="I2098" s="47"/>
    </row>
    <row r="2099" spans="1:9" ht="15" customHeight="1" x14ac:dyDescent="0.3">
      <c r="A2099" s="182">
        <v>23130</v>
      </c>
      <c r="B2099" s="183">
        <v>26.604412519240601</v>
      </c>
      <c r="C2099" s="183">
        <v>1134.5899999999999</v>
      </c>
      <c r="D2099" s="182"/>
      <c r="E2099" s="182"/>
      <c r="F2099" s="47"/>
      <c r="G2099" s="47"/>
      <c r="H2099" s="47"/>
      <c r="I2099" s="47"/>
    </row>
    <row r="2100" spans="1:9" ht="15" customHeight="1" x14ac:dyDescent="0.3">
      <c r="A2100" s="182">
        <v>23130</v>
      </c>
      <c r="B2100" s="183">
        <v>25.118790496760301</v>
      </c>
      <c r="C2100" s="183">
        <v>1021.538314176245</v>
      </c>
      <c r="D2100" s="182"/>
      <c r="E2100" s="182"/>
      <c r="F2100" s="47"/>
      <c r="G2100" s="47"/>
      <c r="H2100" s="47"/>
      <c r="I2100" s="47"/>
    </row>
    <row r="2101" spans="1:9" ht="15" customHeight="1" x14ac:dyDescent="0.3">
      <c r="A2101" s="182">
        <v>23130</v>
      </c>
      <c r="B2101" s="183">
        <v>21.649340574088399</v>
      </c>
      <c r="C2101" s="183">
        <v>945.30370600414074</v>
      </c>
      <c r="D2101" s="182"/>
      <c r="E2101" s="182"/>
      <c r="F2101" s="47"/>
      <c r="G2101" s="47"/>
      <c r="H2101" s="47"/>
      <c r="I2101" s="47"/>
    </row>
    <row r="2102" spans="1:9" ht="15" customHeight="1" x14ac:dyDescent="0.3">
      <c r="A2102" s="182">
        <v>23130</v>
      </c>
      <c r="B2102" s="183">
        <v>17.174681279355799</v>
      </c>
      <c r="C2102" s="183">
        <v>894.43304878048775</v>
      </c>
      <c r="D2102" s="182"/>
      <c r="E2102" s="182"/>
      <c r="F2102" s="47"/>
      <c r="G2102" s="47"/>
      <c r="H2102" s="47"/>
      <c r="I2102" s="47"/>
    </row>
    <row r="2103" spans="1:9" ht="15" customHeight="1" x14ac:dyDescent="0.3">
      <c r="A2103" s="182">
        <v>23120</v>
      </c>
      <c r="B2103" s="183">
        <v>22.477624424926798</v>
      </c>
      <c r="C2103" s="183">
        <v>813.79842592592593</v>
      </c>
      <c r="D2103" s="182"/>
      <c r="E2103" s="182"/>
      <c r="F2103" s="47"/>
      <c r="G2103" s="47"/>
      <c r="H2103" s="47"/>
      <c r="I2103" s="47"/>
    </row>
    <row r="2104" spans="1:9" ht="15" customHeight="1" x14ac:dyDescent="0.3">
      <c r="A2104" s="182">
        <v>23120</v>
      </c>
      <c r="B2104" s="183">
        <v>18.122585687171998</v>
      </c>
      <c r="C2104" s="183">
        <v>736.5057043879907</v>
      </c>
      <c r="D2104" s="182"/>
      <c r="E2104" s="182"/>
      <c r="F2104" s="47"/>
      <c r="G2104" s="47"/>
      <c r="H2104" s="47"/>
      <c r="I2104" s="47"/>
    </row>
    <row r="2105" spans="1:9" ht="15" customHeight="1" x14ac:dyDescent="0.3">
      <c r="A2105" s="182">
        <v>22290</v>
      </c>
      <c r="B2105" s="183">
        <v>44.101214574898798</v>
      </c>
      <c r="C2105" s="183">
        <v>767.03989690721642</v>
      </c>
      <c r="D2105" s="182"/>
      <c r="E2105" s="182"/>
      <c r="F2105" s="47"/>
      <c r="G2105" s="47"/>
      <c r="H2105" s="47"/>
      <c r="I2105" s="47"/>
    </row>
    <row r="2106" spans="1:9" ht="15" customHeight="1" x14ac:dyDescent="0.3">
      <c r="A2106" s="182">
        <v>22290</v>
      </c>
      <c r="B2106" s="183">
        <v>43.208053691275197</v>
      </c>
      <c r="C2106" s="183">
        <v>1076.5943693693689</v>
      </c>
      <c r="D2106" s="182"/>
      <c r="E2106" s="182"/>
      <c r="F2106" s="47"/>
      <c r="G2106" s="47"/>
      <c r="H2106" s="47"/>
      <c r="I2106" s="47"/>
    </row>
    <row r="2107" spans="1:9" ht="15" customHeight="1" x14ac:dyDescent="0.3">
      <c r="A2107" s="182">
        <v>22290</v>
      </c>
      <c r="B2107" s="183">
        <v>42.983766233766197</v>
      </c>
      <c r="C2107" s="183">
        <v>774.76291970802924</v>
      </c>
      <c r="D2107" s="182"/>
      <c r="E2107" s="182"/>
      <c r="F2107" s="47"/>
      <c r="G2107" s="47"/>
      <c r="H2107" s="47"/>
      <c r="I2107" s="47"/>
    </row>
    <row r="2108" spans="1:9" ht="15" customHeight="1" x14ac:dyDescent="0.3">
      <c r="A2108" s="182">
        <v>22290</v>
      </c>
      <c r="B2108" s="183">
        <v>36.131386861313899</v>
      </c>
      <c r="C2108" s="183">
        <v>883.40076233183856</v>
      </c>
      <c r="D2108" s="182"/>
      <c r="E2108" s="182"/>
      <c r="F2108" s="47"/>
      <c r="G2108" s="47"/>
      <c r="H2108" s="47"/>
      <c r="I2108" s="47"/>
    </row>
    <row r="2109" spans="1:9" ht="15" customHeight="1" x14ac:dyDescent="0.3">
      <c r="A2109" s="182">
        <v>22290</v>
      </c>
      <c r="B2109" s="183">
        <v>35.5227629513344</v>
      </c>
      <c r="C2109" s="183">
        <v>951.60536842105262</v>
      </c>
      <c r="D2109" s="182"/>
      <c r="E2109" s="182"/>
      <c r="F2109" s="47"/>
      <c r="G2109" s="47"/>
      <c r="H2109" s="47"/>
      <c r="I2109" s="47"/>
    </row>
    <row r="2110" spans="1:9" ht="15" customHeight="1" x14ac:dyDescent="0.3">
      <c r="A2110" s="182">
        <v>22290</v>
      </c>
      <c r="B2110" s="183">
        <v>33.196078431372499</v>
      </c>
      <c r="C2110" s="183">
        <v>753.91243243243241</v>
      </c>
      <c r="D2110" s="182"/>
      <c r="E2110" s="182"/>
      <c r="F2110" s="47"/>
      <c r="G2110" s="47"/>
      <c r="H2110" s="47"/>
      <c r="I2110" s="47"/>
    </row>
    <row r="2111" spans="1:9" ht="15" customHeight="1" x14ac:dyDescent="0.3">
      <c r="A2111" s="182">
        <v>22290</v>
      </c>
      <c r="B2111" s="183">
        <v>33.1412508784259</v>
      </c>
      <c r="C2111" s="183">
        <v>833.78728813559326</v>
      </c>
      <c r="D2111" s="182"/>
      <c r="E2111" s="182"/>
      <c r="F2111" s="47"/>
      <c r="G2111" s="47"/>
      <c r="H2111" s="47"/>
      <c r="I2111" s="47"/>
    </row>
    <row r="2112" spans="1:9" ht="15" customHeight="1" x14ac:dyDescent="0.3">
      <c r="A2112" s="182">
        <v>22290</v>
      </c>
      <c r="B2112" s="183">
        <v>32.440929312901602</v>
      </c>
      <c r="C2112" s="183">
        <v>1123.6347906976739</v>
      </c>
      <c r="D2112" s="182"/>
      <c r="E2112" s="182"/>
      <c r="F2112" s="47"/>
      <c r="G2112" s="47"/>
      <c r="H2112" s="47"/>
      <c r="I2112" s="47"/>
    </row>
    <row r="2113" spans="1:9" ht="15" customHeight="1" x14ac:dyDescent="0.3">
      <c r="A2113" s="182">
        <v>22290</v>
      </c>
      <c r="B2113" s="183">
        <v>31.939557474365898</v>
      </c>
      <c r="C2113" s="183">
        <v>827.77784482758614</v>
      </c>
      <c r="D2113" s="182"/>
      <c r="E2113" s="182"/>
      <c r="F2113" s="47"/>
      <c r="G2113" s="47"/>
      <c r="H2113" s="47"/>
      <c r="I2113" s="47"/>
    </row>
    <row r="2114" spans="1:9" ht="15" customHeight="1" x14ac:dyDescent="0.3">
      <c r="A2114" s="182">
        <v>22290</v>
      </c>
      <c r="B2114" s="183">
        <v>30.687394389996602</v>
      </c>
      <c r="C2114" s="183">
        <v>972.89712871287134</v>
      </c>
      <c r="D2114" s="182"/>
      <c r="E2114" s="182"/>
      <c r="F2114" s="47"/>
      <c r="G2114" s="47"/>
      <c r="H2114" s="47"/>
      <c r="I2114" s="47"/>
    </row>
    <row r="2115" spans="1:9" ht="15" customHeight="1" x14ac:dyDescent="0.3">
      <c r="A2115" s="182">
        <v>22290</v>
      </c>
      <c r="B2115" s="183">
        <v>29.1454484380249</v>
      </c>
      <c r="C2115" s="183">
        <v>830.27750000000003</v>
      </c>
      <c r="D2115" s="182"/>
      <c r="E2115" s="182"/>
      <c r="F2115" s="47"/>
      <c r="G2115" s="47"/>
      <c r="H2115" s="47"/>
      <c r="I2115" s="47"/>
    </row>
    <row r="2116" spans="1:9" ht="15" customHeight="1" x14ac:dyDescent="0.3">
      <c r="A2116" s="182">
        <v>22290</v>
      </c>
      <c r="B2116" s="183">
        <v>28.716138328530299</v>
      </c>
      <c r="C2116" s="183">
        <v>811.41367491166079</v>
      </c>
      <c r="D2116" s="182"/>
      <c r="E2116" s="182"/>
      <c r="F2116" s="47"/>
      <c r="G2116" s="47"/>
      <c r="H2116" s="47"/>
      <c r="I2116" s="47"/>
    </row>
    <row r="2117" spans="1:9" ht="15" customHeight="1" x14ac:dyDescent="0.3">
      <c r="A2117" s="182">
        <v>22290</v>
      </c>
      <c r="B2117" s="183">
        <v>27.393961844786102</v>
      </c>
      <c r="C2117" s="183">
        <v>879.21845841784989</v>
      </c>
      <c r="D2117" s="182"/>
      <c r="E2117" s="182"/>
      <c r="F2117" s="47"/>
      <c r="G2117" s="47"/>
      <c r="H2117" s="47"/>
      <c r="I2117" s="47"/>
    </row>
    <row r="2118" spans="1:9" ht="15" customHeight="1" x14ac:dyDescent="0.3">
      <c r="A2118" s="182">
        <v>22290</v>
      </c>
      <c r="B2118" s="183">
        <v>27.285671907445899</v>
      </c>
      <c r="C2118" s="183">
        <v>1043.8847953216371</v>
      </c>
      <c r="D2118" s="182"/>
      <c r="E2118" s="182"/>
      <c r="F2118" s="47"/>
      <c r="G2118" s="47"/>
      <c r="H2118" s="47"/>
      <c r="I2118" s="47"/>
    </row>
    <row r="2119" spans="1:9" ht="15" customHeight="1" x14ac:dyDescent="0.3">
      <c r="A2119" s="182">
        <v>22290</v>
      </c>
      <c r="B2119" s="183">
        <v>26.9512987012987</v>
      </c>
      <c r="C2119" s="183">
        <v>761.83705035971229</v>
      </c>
      <c r="D2119" s="182"/>
      <c r="E2119" s="182"/>
      <c r="F2119" s="47"/>
      <c r="G2119" s="47"/>
      <c r="H2119" s="47"/>
      <c r="I2119" s="47"/>
    </row>
    <row r="2120" spans="1:9" ht="15" customHeight="1" x14ac:dyDescent="0.3">
      <c r="A2120" s="182">
        <v>22290</v>
      </c>
      <c r="B2120" s="183">
        <v>25.519582245430801</v>
      </c>
      <c r="C2120" s="183">
        <v>1004.486586826347</v>
      </c>
      <c r="D2120" s="182"/>
      <c r="E2120" s="182"/>
      <c r="F2120" s="47"/>
      <c r="G2120" s="47"/>
      <c r="H2120" s="47"/>
      <c r="I2120" s="47"/>
    </row>
    <row r="2121" spans="1:9" ht="15" customHeight="1" x14ac:dyDescent="0.3">
      <c r="A2121" s="182">
        <v>22290</v>
      </c>
      <c r="B2121" s="183">
        <v>24.6023958927553</v>
      </c>
      <c r="C2121" s="183">
        <v>609.3921951219512</v>
      </c>
      <c r="D2121" s="182"/>
      <c r="E2121" s="182"/>
      <c r="F2121" s="47"/>
      <c r="G2121" s="47"/>
      <c r="H2121" s="47"/>
      <c r="I2121" s="47"/>
    </row>
    <row r="2122" spans="1:9" ht="15" customHeight="1" x14ac:dyDescent="0.3">
      <c r="A2122" s="182">
        <v>22290</v>
      </c>
      <c r="B2122" s="183">
        <v>24.505600000000001</v>
      </c>
      <c r="C2122" s="183">
        <v>852.1100327868852</v>
      </c>
      <c r="D2122" s="182"/>
      <c r="E2122" s="182"/>
      <c r="F2122" s="47"/>
      <c r="G2122" s="47"/>
      <c r="H2122" s="47"/>
      <c r="I2122" s="47"/>
    </row>
    <row r="2123" spans="1:9" ht="15" customHeight="1" x14ac:dyDescent="0.3">
      <c r="A2123" s="182">
        <v>22290</v>
      </c>
      <c r="B2123" s="183">
        <v>24.2881355932203</v>
      </c>
      <c r="C2123" s="183">
        <v>916.26513698630129</v>
      </c>
      <c r="D2123" s="182"/>
      <c r="E2123" s="182"/>
      <c r="F2123" s="47"/>
      <c r="G2123" s="47"/>
      <c r="H2123" s="47"/>
      <c r="I2123" s="47"/>
    </row>
    <row r="2124" spans="1:9" ht="15" customHeight="1" x14ac:dyDescent="0.3">
      <c r="A2124" s="182">
        <v>22290</v>
      </c>
      <c r="B2124" s="183">
        <v>22.878911564625799</v>
      </c>
      <c r="C2124" s="183">
        <v>441.35483402489632</v>
      </c>
      <c r="D2124" s="182"/>
      <c r="E2124" s="182"/>
      <c r="F2124" s="47"/>
      <c r="G2124" s="47"/>
      <c r="H2124" s="47"/>
      <c r="I2124" s="47"/>
    </row>
    <row r="2125" spans="1:9" ht="15" customHeight="1" x14ac:dyDescent="0.3">
      <c r="A2125" s="182">
        <v>22290</v>
      </c>
      <c r="B2125" s="183">
        <v>23.747524752475201</v>
      </c>
      <c r="C2125" s="183">
        <v>1019.832522123894</v>
      </c>
      <c r="D2125" s="182"/>
      <c r="E2125" s="182"/>
      <c r="F2125" s="47"/>
      <c r="G2125" s="47"/>
      <c r="H2125" s="47"/>
      <c r="I2125" s="47"/>
    </row>
    <row r="2126" spans="1:9" ht="15" customHeight="1" x14ac:dyDescent="0.3">
      <c r="A2126" s="182">
        <v>22290</v>
      </c>
      <c r="B2126" s="183">
        <v>22.509740259740301</v>
      </c>
      <c r="C2126" s="183">
        <v>716.4392622950819</v>
      </c>
      <c r="D2126" s="182"/>
      <c r="E2126" s="182"/>
      <c r="F2126" s="47"/>
      <c r="G2126" s="47"/>
      <c r="H2126" s="47"/>
      <c r="I2126" s="47"/>
    </row>
    <row r="2127" spans="1:9" ht="15" customHeight="1" x14ac:dyDescent="0.3">
      <c r="A2127" s="182">
        <v>22290</v>
      </c>
      <c r="B2127" s="183">
        <v>22.440677966101699</v>
      </c>
      <c r="C2127" s="183">
        <v>1059.5278846153849</v>
      </c>
      <c r="D2127" s="182"/>
      <c r="E2127" s="182"/>
      <c r="F2127" s="47"/>
      <c r="G2127" s="47"/>
      <c r="H2127" s="47"/>
      <c r="I2127" s="47"/>
    </row>
    <row r="2128" spans="1:9" ht="15" customHeight="1" x14ac:dyDescent="0.3">
      <c r="A2128" s="182">
        <v>22290</v>
      </c>
      <c r="B2128" s="183">
        <v>21.7494751574528</v>
      </c>
      <c r="C2128" s="183">
        <v>1074.8712578616351</v>
      </c>
      <c r="D2128" s="182"/>
      <c r="E2128" s="182"/>
      <c r="F2128" s="47"/>
      <c r="G2128" s="47"/>
      <c r="H2128" s="47"/>
      <c r="I2128" s="47"/>
    </row>
    <row r="2129" spans="1:9" ht="15" customHeight="1" x14ac:dyDescent="0.3">
      <c r="A2129" s="182">
        <v>22290</v>
      </c>
      <c r="B2129" s="183">
        <v>21.018820577164401</v>
      </c>
      <c r="C2129" s="183">
        <v>734.7690066225166</v>
      </c>
      <c r="D2129" s="182"/>
      <c r="E2129" s="182"/>
      <c r="F2129" s="47"/>
      <c r="G2129" s="47"/>
      <c r="H2129" s="47"/>
      <c r="I2129" s="47"/>
    </row>
    <row r="2130" spans="1:9" ht="15" customHeight="1" x14ac:dyDescent="0.3">
      <c r="A2130" s="182">
        <v>22290</v>
      </c>
      <c r="B2130" s="183">
        <v>18.864559068219599</v>
      </c>
      <c r="C2130" s="183">
        <v>721.58929701230227</v>
      </c>
      <c r="D2130" s="182"/>
      <c r="E2130" s="182"/>
      <c r="F2130" s="47"/>
      <c r="G2130" s="47"/>
      <c r="H2130" s="47"/>
      <c r="I2130" s="47"/>
    </row>
    <row r="2131" spans="1:9" ht="15" customHeight="1" x14ac:dyDescent="0.3">
      <c r="A2131" s="182">
        <v>22290</v>
      </c>
      <c r="B2131" s="183">
        <v>18.611705475141601</v>
      </c>
      <c r="C2131" s="183">
        <v>728.71909090909094</v>
      </c>
      <c r="D2131" s="182"/>
      <c r="E2131" s="182"/>
      <c r="F2131" s="47"/>
      <c r="G2131" s="47"/>
      <c r="H2131" s="47"/>
      <c r="I2131" s="47"/>
    </row>
    <row r="2132" spans="1:9" ht="15" customHeight="1" x14ac:dyDescent="0.3">
      <c r="A2132" s="182">
        <v>22290</v>
      </c>
      <c r="B2132" s="183">
        <v>18.2780569514238</v>
      </c>
      <c r="C2132" s="183">
        <v>866.24730994152048</v>
      </c>
      <c r="D2132" s="182"/>
      <c r="E2132" s="182"/>
      <c r="F2132" s="47"/>
      <c r="G2132" s="47"/>
      <c r="H2132" s="47"/>
      <c r="I2132" s="47"/>
    </row>
    <row r="2133" spans="1:9" ht="15" customHeight="1" x14ac:dyDescent="0.3">
      <c r="A2133" s="182">
        <v>22290</v>
      </c>
      <c r="B2133" s="183">
        <v>17.968337730870701</v>
      </c>
      <c r="C2133" s="183">
        <v>920.50833333333333</v>
      </c>
      <c r="D2133" s="182"/>
      <c r="E2133" s="182"/>
      <c r="F2133" s="47"/>
      <c r="G2133" s="47"/>
      <c r="H2133" s="47"/>
      <c r="I2133" s="47"/>
    </row>
    <row r="2134" spans="1:9" ht="15" customHeight="1" x14ac:dyDescent="0.3">
      <c r="A2134" s="182">
        <v>22290</v>
      </c>
      <c r="B2134" s="183">
        <v>17.921568627450998</v>
      </c>
      <c r="C2134" s="183">
        <v>875.89610389610391</v>
      </c>
      <c r="D2134" s="182"/>
      <c r="E2134" s="182"/>
      <c r="F2134" s="47"/>
      <c r="G2134" s="47"/>
      <c r="H2134" s="47"/>
      <c r="I2134" s="47"/>
    </row>
    <row r="2135" spans="1:9" ht="15" customHeight="1" x14ac:dyDescent="0.3">
      <c r="A2135" s="182">
        <v>22290</v>
      </c>
      <c r="B2135" s="183">
        <v>17.904360902255601</v>
      </c>
      <c r="C2135" s="183">
        <v>1071.0059531772581</v>
      </c>
      <c r="D2135" s="182"/>
      <c r="E2135" s="182"/>
      <c r="F2135" s="47"/>
      <c r="G2135" s="47"/>
      <c r="H2135" s="47"/>
      <c r="I2135" s="47"/>
    </row>
    <row r="2136" spans="1:9" ht="15" customHeight="1" x14ac:dyDescent="0.3">
      <c r="A2136" s="182">
        <v>22290</v>
      </c>
      <c r="B2136" s="183">
        <v>16.871201157742401</v>
      </c>
      <c r="C2136" s="183">
        <v>618.52151364764268</v>
      </c>
      <c r="D2136" s="182"/>
      <c r="E2136" s="182"/>
      <c r="F2136" s="47"/>
      <c r="G2136" s="47"/>
      <c r="H2136" s="47"/>
      <c r="I2136" s="47"/>
    </row>
    <row r="2137" spans="1:9" ht="15" customHeight="1" x14ac:dyDescent="0.3">
      <c r="A2137" s="182">
        <v>22290</v>
      </c>
      <c r="B2137" s="183">
        <v>16.2334004024145</v>
      </c>
      <c r="C2137" s="183">
        <v>852.65527777777777</v>
      </c>
      <c r="D2137" s="182"/>
      <c r="E2137" s="182"/>
      <c r="F2137" s="47"/>
      <c r="G2137" s="47"/>
      <c r="H2137" s="47"/>
      <c r="I2137" s="47"/>
    </row>
    <row r="2138" spans="1:9" ht="15" customHeight="1" x14ac:dyDescent="0.3">
      <c r="A2138" s="182">
        <v>22290</v>
      </c>
      <c r="B2138" s="183">
        <v>15.7140612725844</v>
      </c>
      <c r="C2138" s="183">
        <v>755.29419117647058</v>
      </c>
      <c r="D2138" s="182"/>
      <c r="E2138" s="182"/>
      <c r="F2138" s="47"/>
      <c r="G2138" s="47"/>
      <c r="H2138" s="47"/>
      <c r="I2138" s="47"/>
    </row>
    <row r="2139" spans="1:9" ht="15" customHeight="1" x14ac:dyDescent="0.3">
      <c r="A2139" s="182">
        <v>22290</v>
      </c>
      <c r="B2139" s="183">
        <v>11.279656979514099</v>
      </c>
      <c r="C2139" s="183">
        <v>605.99120603015081</v>
      </c>
      <c r="D2139" s="182"/>
      <c r="E2139" s="182"/>
      <c r="F2139" s="47"/>
      <c r="G2139" s="47"/>
      <c r="H2139" s="47"/>
      <c r="I2139" s="47"/>
    </row>
    <row r="2140" spans="1:9" ht="15" customHeight="1" x14ac:dyDescent="0.3">
      <c r="A2140" s="182">
        <v>22230</v>
      </c>
      <c r="B2140" s="183">
        <v>40.257100149476798</v>
      </c>
      <c r="C2140" s="183">
        <v>675.54132978723408</v>
      </c>
      <c r="D2140" s="182"/>
      <c r="E2140" s="182"/>
      <c r="F2140" s="47"/>
      <c r="G2140" s="47"/>
      <c r="H2140" s="47"/>
      <c r="I2140" s="47"/>
    </row>
    <row r="2141" spans="1:9" ht="15" customHeight="1" x14ac:dyDescent="0.3">
      <c r="A2141" s="182">
        <v>22230</v>
      </c>
      <c r="B2141" s="183">
        <v>22.042119264021299</v>
      </c>
      <c r="C2141" s="183">
        <v>775.78091811414379</v>
      </c>
      <c r="D2141" s="182"/>
      <c r="E2141" s="182"/>
      <c r="F2141" s="47"/>
      <c r="G2141" s="47"/>
      <c r="H2141" s="47"/>
      <c r="I2141" s="47"/>
    </row>
    <row r="2142" spans="1:9" ht="15" customHeight="1" x14ac:dyDescent="0.3">
      <c r="A2142" s="182">
        <v>22230</v>
      </c>
      <c r="B2142" s="183">
        <v>21.0053097345133</v>
      </c>
      <c r="C2142" s="183">
        <v>896.69321951219501</v>
      </c>
      <c r="D2142" s="182"/>
      <c r="E2142" s="182"/>
      <c r="F2142" s="47"/>
      <c r="G2142" s="47"/>
      <c r="H2142" s="47"/>
      <c r="I2142" s="47"/>
    </row>
    <row r="2143" spans="1:9" ht="15" customHeight="1" x14ac:dyDescent="0.3">
      <c r="A2143" s="182">
        <v>22230</v>
      </c>
      <c r="B2143" s="183">
        <v>20.596153846153801</v>
      </c>
      <c r="C2143" s="183">
        <v>727.16082568807337</v>
      </c>
      <c r="D2143" s="182"/>
      <c r="E2143" s="182"/>
      <c r="F2143" s="47"/>
      <c r="G2143" s="47"/>
      <c r="H2143" s="47"/>
      <c r="I2143" s="47"/>
    </row>
    <row r="2144" spans="1:9" ht="15" customHeight="1" x14ac:dyDescent="0.3">
      <c r="A2144" s="182">
        <v>22230</v>
      </c>
      <c r="B2144" s="183">
        <v>19.888903445565301</v>
      </c>
      <c r="C2144" s="183">
        <v>831.6878115942028</v>
      </c>
      <c r="D2144" s="182"/>
      <c r="E2144" s="182"/>
      <c r="F2144" s="47"/>
      <c r="G2144" s="47"/>
      <c r="H2144" s="47"/>
      <c r="I2144" s="47"/>
    </row>
    <row r="2145" spans="1:9" ht="15" customHeight="1" x14ac:dyDescent="0.3">
      <c r="A2145" s="182">
        <v>22230</v>
      </c>
      <c r="B2145" s="183">
        <v>19.032059186189901</v>
      </c>
      <c r="C2145" s="183">
        <v>963.8603215434083</v>
      </c>
      <c r="D2145" s="182"/>
      <c r="E2145" s="182"/>
      <c r="F2145" s="47"/>
      <c r="G2145" s="47"/>
      <c r="H2145" s="47"/>
      <c r="I2145" s="47"/>
    </row>
    <row r="2146" spans="1:9" ht="15" customHeight="1" x14ac:dyDescent="0.3">
      <c r="A2146" s="182">
        <v>22230</v>
      </c>
      <c r="B2146" s="183">
        <v>18.5272525027809</v>
      </c>
      <c r="C2146" s="183">
        <v>615.02805699481871</v>
      </c>
      <c r="D2146" s="182"/>
      <c r="E2146" s="182"/>
      <c r="F2146" s="47"/>
      <c r="G2146" s="47"/>
      <c r="H2146" s="47"/>
      <c r="I2146" s="47"/>
    </row>
    <row r="2147" spans="1:9" ht="15" customHeight="1" x14ac:dyDescent="0.3">
      <c r="A2147" s="182">
        <v>22230</v>
      </c>
      <c r="B2147" s="183">
        <v>14.869379014989301</v>
      </c>
      <c r="C2147" s="183">
        <v>1314.7196992481199</v>
      </c>
      <c r="D2147" s="182"/>
      <c r="E2147" s="182"/>
      <c r="F2147" s="47"/>
      <c r="G2147" s="47"/>
      <c r="H2147" s="47"/>
      <c r="I2147" s="47"/>
    </row>
    <row r="2148" spans="1:9" ht="15" customHeight="1" x14ac:dyDescent="0.3">
      <c r="A2148" s="182">
        <v>22230</v>
      </c>
      <c r="B2148" s="183">
        <v>11.637236084453001</v>
      </c>
      <c r="C2148" s="183">
        <v>1450.3524</v>
      </c>
      <c r="D2148" s="182"/>
      <c r="E2148" s="182"/>
      <c r="F2148" s="47"/>
      <c r="G2148" s="47"/>
      <c r="H2148" s="47"/>
      <c r="I2148" s="47"/>
    </row>
    <row r="2149" spans="1:9" ht="15" customHeight="1" x14ac:dyDescent="0.3">
      <c r="A2149" s="182">
        <v>22220</v>
      </c>
      <c r="B2149" s="183">
        <v>29.954314720812199</v>
      </c>
      <c r="C2149" s="183">
        <v>892.33462857142854</v>
      </c>
      <c r="D2149" s="182"/>
      <c r="E2149" s="182"/>
      <c r="F2149" s="47"/>
      <c r="G2149" s="47"/>
      <c r="H2149" s="47"/>
      <c r="I2149" s="47"/>
    </row>
    <row r="2150" spans="1:9" ht="15" customHeight="1" x14ac:dyDescent="0.3">
      <c r="A2150" s="182">
        <v>22220</v>
      </c>
      <c r="B2150" s="183">
        <v>29.766297662976601</v>
      </c>
      <c r="C2150" s="183">
        <v>867.54547945205479</v>
      </c>
      <c r="D2150" s="182"/>
      <c r="E2150" s="182"/>
      <c r="F2150" s="47"/>
      <c r="G2150" s="47"/>
      <c r="H2150" s="47"/>
      <c r="I2150" s="47"/>
    </row>
    <row r="2151" spans="1:9" ht="15" customHeight="1" x14ac:dyDescent="0.3">
      <c r="A2151" s="182">
        <v>22220</v>
      </c>
      <c r="B2151" s="183">
        <v>25.335365853658502</v>
      </c>
      <c r="C2151" s="183">
        <v>813.7693233082706</v>
      </c>
      <c r="D2151" s="182"/>
      <c r="E2151" s="182"/>
      <c r="F2151" s="47"/>
      <c r="G2151" s="47"/>
      <c r="H2151" s="47"/>
      <c r="I2151" s="47"/>
    </row>
    <row r="2152" spans="1:9" ht="15" customHeight="1" x14ac:dyDescent="0.3">
      <c r="A2152" s="182">
        <v>22220</v>
      </c>
      <c r="B2152" s="183">
        <v>19.782281412854701</v>
      </c>
      <c r="C2152" s="183">
        <v>758.55988700564978</v>
      </c>
      <c r="D2152" s="182"/>
      <c r="E2152" s="182"/>
      <c r="F2152" s="47"/>
      <c r="G2152" s="47"/>
      <c r="H2152" s="47"/>
      <c r="I2152" s="47"/>
    </row>
    <row r="2153" spans="1:9" ht="15" customHeight="1" x14ac:dyDescent="0.3">
      <c r="A2153" s="182">
        <v>22220</v>
      </c>
      <c r="B2153" s="183">
        <v>17.653991437925001</v>
      </c>
      <c r="C2153" s="183">
        <v>632.54453629032264</v>
      </c>
      <c r="D2153" s="182"/>
      <c r="E2153" s="182"/>
      <c r="F2153" s="47"/>
      <c r="G2153" s="47"/>
      <c r="H2153" s="47"/>
      <c r="I2153" s="47"/>
    </row>
    <row r="2154" spans="1:9" ht="15" customHeight="1" x14ac:dyDescent="0.3">
      <c r="A2154" s="182">
        <v>22220</v>
      </c>
      <c r="B2154" s="183">
        <v>15.557367501456</v>
      </c>
      <c r="C2154" s="183">
        <v>996.65167741935466</v>
      </c>
      <c r="D2154" s="182"/>
      <c r="E2154" s="182"/>
      <c r="F2154" s="47"/>
      <c r="G2154" s="47"/>
      <c r="H2154" s="47"/>
      <c r="I2154" s="47"/>
    </row>
    <row r="2155" spans="1:9" ht="15" customHeight="1" x14ac:dyDescent="0.3">
      <c r="A2155" s="182">
        <v>22220</v>
      </c>
      <c r="B2155" s="183">
        <v>9.9635343618513303</v>
      </c>
      <c r="C2155" s="183">
        <v>1005.506193548387</v>
      </c>
      <c r="D2155" s="182"/>
      <c r="E2155" s="182"/>
      <c r="F2155" s="47"/>
      <c r="G2155" s="47"/>
      <c r="H2155" s="47"/>
      <c r="I2155" s="47"/>
    </row>
    <row r="2156" spans="1:9" ht="15" customHeight="1" x14ac:dyDescent="0.3">
      <c r="A2156" s="182">
        <v>22210</v>
      </c>
      <c r="B2156" s="183">
        <v>44.875226039783001</v>
      </c>
      <c r="C2156" s="183">
        <v>866.13015075376882</v>
      </c>
      <c r="D2156" s="182"/>
      <c r="E2156" s="182"/>
      <c r="F2156" s="47"/>
      <c r="G2156" s="47"/>
      <c r="H2156" s="47"/>
      <c r="I2156" s="47"/>
    </row>
    <row r="2157" spans="1:9" ht="15" customHeight="1" x14ac:dyDescent="0.3">
      <c r="A2157" s="182">
        <v>22210</v>
      </c>
      <c r="B2157" s="183">
        <v>37.345873501058101</v>
      </c>
      <c r="C2157" s="183">
        <v>1076.704261704682</v>
      </c>
      <c r="D2157" s="182"/>
      <c r="E2157" s="182"/>
      <c r="F2157" s="47"/>
      <c r="G2157" s="47"/>
      <c r="H2157" s="47"/>
      <c r="I2157" s="47"/>
    </row>
    <row r="2158" spans="1:9" ht="15" customHeight="1" x14ac:dyDescent="0.3">
      <c r="A2158" s="182">
        <v>22210</v>
      </c>
      <c r="B2158" s="183">
        <v>30.790728476821201</v>
      </c>
      <c r="C2158" s="183">
        <v>823.6404814814814</v>
      </c>
      <c r="D2158" s="182"/>
      <c r="E2158" s="182"/>
      <c r="F2158" s="47"/>
      <c r="G2158" s="47"/>
      <c r="H2158" s="47"/>
      <c r="I2158" s="47"/>
    </row>
    <row r="2159" spans="1:9" ht="15" customHeight="1" x14ac:dyDescent="0.3">
      <c r="A2159" s="182">
        <v>22210</v>
      </c>
      <c r="B2159" s="183">
        <v>29.189619246069299</v>
      </c>
      <c r="C2159" s="183">
        <v>908.16553684210533</v>
      </c>
      <c r="D2159" s="182"/>
      <c r="E2159" s="182"/>
      <c r="F2159" s="47"/>
      <c r="G2159" s="47"/>
      <c r="H2159" s="47"/>
      <c r="I2159" s="47"/>
    </row>
    <row r="2160" spans="1:9" ht="15" customHeight="1" x14ac:dyDescent="0.3">
      <c r="A2160" s="182">
        <v>22210</v>
      </c>
      <c r="B2160" s="183">
        <v>27.903988183161001</v>
      </c>
      <c r="C2160" s="183">
        <v>693.82508650519037</v>
      </c>
      <c r="D2160" s="182"/>
      <c r="E2160" s="182"/>
      <c r="F2160" s="47"/>
      <c r="G2160" s="47"/>
      <c r="H2160" s="47"/>
      <c r="I2160" s="47"/>
    </row>
    <row r="2161" spans="1:9" ht="15" customHeight="1" x14ac:dyDescent="0.3">
      <c r="A2161" s="182">
        <v>22210</v>
      </c>
      <c r="B2161" s="183">
        <v>27.185490519373499</v>
      </c>
      <c r="C2161" s="183">
        <v>854.7299999999999</v>
      </c>
      <c r="D2161" s="182"/>
      <c r="E2161" s="182"/>
      <c r="F2161" s="47"/>
      <c r="G2161" s="47"/>
      <c r="H2161" s="47"/>
      <c r="I2161" s="47"/>
    </row>
    <row r="2162" spans="1:9" ht="15" customHeight="1" x14ac:dyDescent="0.3">
      <c r="A2162" s="182">
        <v>22210</v>
      </c>
      <c r="B2162" s="183">
        <v>25.398294762484799</v>
      </c>
      <c r="C2162" s="183">
        <v>979.09141552511414</v>
      </c>
      <c r="D2162" s="182"/>
      <c r="E2162" s="182"/>
      <c r="F2162" s="47"/>
      <c r="G2162" s="47"/>
      <c r="H2162" s="47"/>
      <c r="I2162" s="47"/>
    </row>
    <row r="2163" spans="1:9" ht="15" customHeight="1" x14ac:dyDescent="0.3">
      <c r="A2163" s="182">
        <v>22210</v>
      </c>
      <c r="B2163" s="183">
        <v>22.7436823104693</v>
      </c>
      <c r="C2163" s="183">
        <v>531.24936781609199</v>
      </c>
      <c r="D2163" s="182"/>
      <c r="E2163" s="182"/>
      <c r="F2163" s="47"/>
      <c r="G2163" s="47"/>
      <c r="H2163" s="47"/>
      <c r="I2163" s="47"/>
    </row>
    <row r="2164" spans="1:9" ht="15" customHeight="1" x14ac:dyDescent="0.3">
      <c r="A2164" s="182">
        <v>22210</v>
      </c>
      <c r="B2164" s="183">
        <v>21.7790697674419</v>
      </c>
      <c r="C2164" s="183">
        <v>836.92194139194135</v>
      </c>
      <c r="D2164" s="182"/>
      <c r="E2164" s="182"/>
      <c r="F2164" s="47"/>
      <c r="G2164" s="47"/>
      <c r="H2164" s="47"/>
      <c r="I2164" s="47"/>
    </row>
    <row r="2165" spans="1:9" ht="15" customHeight="1" x14ac:dyDescent="0.3">
      <c r="A2165" s="182">
        <v>22210</v>
      </c>
      <c r="B2165" s="183">
        <v>8.6371447455386594</v>
      </c>
      <c r="C2165" s="183">
        <v>652.40251748251751</v>
      </c>
      <c r="D2165" s="182"/>
      <c r="E2165" s="182"/>
      <c r="F2165" s="47"/>
      <c r="G2165" s="47"/>
      <c r="H2165" s="47"/>
      <c r="I2165" s="47"/>
    </row>
    <row r="2166" spans="1:9" ht="15" customHeight="1" x14ac:dyDescent="0.3">
      <c r="A2166" s="182">
        <v>22190</v>
      </c>
      <c r="B2166" s="183">
        <v>36.297461778239601</v>
      </c>
      <c r="C2166" s="183">
        <v>1017.936169154229</v>
      </c>
      <c r="D2166" s="182"/>
      <c r="E2166" s="182"/>
      <c r="F2166" s="47"/>
      <c r="G2166" s="47"/>
      <c r="H2166" s="47"/>
      <c r="I2166" s="47"/>
    </row>
    <row r="2167" spans="1:9" ht="15" customHeight="1" x14ac:dyDescent="0.3">
      <c r="A2167" s="182">
        <v>22190</v>
      </c>
      <c r="B2167" s="183">
        <v>33.853202976798499</v>
      </c>
      <c r="C2167" s="183">
        <v>848.54428571428571</v>
      </c>
      <c r="D2167" s="182"/>
      <c r="E2167" s="182"/>
      <c r="F2167" s="47"/>
      <c r="G2167" s="47"/>
      <c r="H2167" s="47"/>
      <c r="I2167" s="47"/>
    </row>
    <row r="2168" spans="1:9" ht="15" customHeight="1" x14ac:dyDescent="0.3">
      <c r="A2168" s="182">
        <v>22190</v>
      </c>
      <c r="B2168" s="183">
        <v>29.249862107005001</v>
      </c>
      <c r="C2168" s="183">
        <v>696.01080108010797</v>
      </c>
      <c r="D2168" s="182"/>
      <c r="E2168" s="182"/>
      <c r="F2168" s="47"/>
      <c r="G2168" s="47"/>
      <c r="H2168" s="47"/>
      <c r="I2168" s="47"/>
    </row>
    <row r="2169" spans="1:9" ht="15" customHeight="1" x14ac:dyDescent="0.3">
      <c r="A2169" s="182">
        <v>22190</v>
      </c>
      <c r="B2169" s="183">
        <v>28.5290858725762</v>
      </c>
      <c r="C2169" s="183">
        <v>805.30436090225555</v>
      </c>
      <c r="D2169" s="182"/>
      <c r="E2169" s="182"/>
      <c r="F2169" s="47"/>
      <c r="G2169" s="47"/>
      <c r="H2169" s="47"/>
      <c r="I2169" s="47"/>
    </row>
    <row r="2170" spans="1:9" ht="15" customHeight="1" x14ac:dyDescent="0.3">
      <c r="A2170" s="182">
        <v>22190</v>
      </c>
      <c r="B2170" s="183">
        <v>26.182669789227202</v>
      </c>
      <c r="C2170" s="183">
        <v>1271.3171199999999</v>
      </c>
      <c r="D2170" s="182"/>
      <c r="E2170" s="182"/>
      <c r="F2170" s="47"/>
      <c r="G2170" s="47"/>
      <c r="H2170" s="47"/>
      <c r="I2170" s="47"/>
    </row>
    <row r="2171" spans="1:9" ht="15" customHeight="1" x14ac:dyDescent="0.3">
      <c r="A2171" s="182">
        <v>22190</v>
      </c>
      <c r="B2171" s="183">
        <v>23.418276638615598</v>
      </c>
      <c r="C2171" s="183">
        <v>753.06506410256407</v>
      </c>
      <c r="D2171" s="182"/>
      <c r="E2171" s="182"/>
      <c r="F2171" s="47"/>
      <c r="G2171" s="47"/>
      <c r="H2171" s="47"/>
      <c r="I2171" s="47"/>
    </row>
    <row r="2172" spans="1:9" ht="15" customHeight="1" x14ac:dyDescent="0.3">
      <c r="A2172" s="182">
        <v>22190</v>
      </c>
      <c r="B2172" s="183">
        <v>21.984997114829799</v>
      </c>
      <c r="C2172" s="183">
        <v>756.54750750750748</v>
      </c>
      <c r="D2172" s="182"/>
      <c r="E2172" s="182"/>
      <c r="F2172" s="47"/>
      <c r="G2172" s="47"/>
      <c r="H2172" s="47"/>
      <c r="I2172" s="47"/>
    </row>
    <row r="2173" spans="1:9" ht="15" customHeight="1" x14ac:dyDescent="0.3">
      <c r="A2173" s="182">
        <v>22190</v>
      </c>
      <c r="B2173" s="183">
        <v>17.794714881780301</v>
      </c>
      <c r="C2173" s="183">
        <v>823.10734824281155</v>
      </c>
      <c r="D2173" s="182"/>
      <c r="E2173" s="182"/>
      <c r="F2173" s="47"/>
      <c r="G2173" s="47"/>
      <c r="H2173" s="47"/>
      <c r="I2173" s="47"/>
    </row>
    <row r="2174" spans="1:9" ht="15" customHeight="1" x14ac:dyDescent="0.3">
      <c r="A2174" s="182">
        <v>22190</v>
      </c>
      <c r="B2174" s="183">
        <v>17.537629562866201</v>
      </c>
      <c r="C2174" s="183">
        <v>888.6145771144279</v>
      </c>
      <c r="D2174" s="182"/>
      <c r="E2174" s="182"/>
      <c r="F2174" s="47"/>
      <c r="G2174" s="47"/>
      <c r="H2174" s="47"/>
      <c r="I2174" s="47"/>
    </row>
    <row r="2175" spans="1:9" ht="15" customHeight="1" x14ac:dyDescent="0.3">
      <c r="A2175" s="182">
        <v>22110</v>
      </c>
      <c r="B2175" s="183">
        <v>22.3750428522455</v>
      </c>
      <c r="C2175" s="183">
        <v>758.34194798007741</v>
      </c>
      <c r="D2175" s="182"/>
      <c r="E2175" s="182"/>
      <c r="F2175" s="47"/>
      <c r="G2175" s="47"/>
      <c r="H2175" s="47"/>
      <c r="I2175" s="47"/>
    </row>
    <row r="2176" spans="1:9" ht="15" customHeight="1" x14ac:dyDescent="0.3">
      <c r="A2176" s="182">
        <v>22110</v>
      </c>
      <c r="B2176" s="183">
        <v>17.553229487052299</v>
      </c>
      <c r="C2176" s="183">
        <v>721.58386326194409</v>
      </c>
      <c r="D2176" s="182"/>
      <c r="E2176" s="182"/>
      <c r="F2176" s="47"/>
      <c r="G2176" s="47"/>
      <c r="H2176" s="47"/>
      <c r="I2176" s="47"/>
    </row>
    <row r="2177" spans="1:9" ht="15" customHeight="1" x14ac:dyDescent="0.3">
      <c r="A2177" s="182">
        <v>21200</v>
      </c>
      <c r="B2177" s="183">
        <v>40.038461538461497</v>
      </c>
      <c r="C2177" s="183">
        <v>905.35811387900355</v>
      </c>
      <c r="D2177" s="182"/>
      <c r="E2177" s="182"/>
      <c r="F2177" s="47"/>
      <c r="G2177" s="47"/>
      <c r="H2177" s="47"/>
      <c r="I2177" s="47"/>
    </row>
    <row r="2178" spans="1:9" ht="15" customHeight="1" x14ac:dyDescent="0.3">
      <c r="A2178" s="182">
        <v>21200</v>
      </c>
      <c r="B2178" s="183">
        <v>15.566425792106701</v>
      </c>
      <c r="C2178" s="183">
        <v>1021.034175824176</v>
      </c>
      <c r="D2178" s="182"/>
      <c r="E2178" s="182"/>
      <c r="F2178" s="47"/>
      <c r="G2178" s="47"/>
      <c r="H2178" s="47"/>
      <c r="I2178" s="47"/>
    </row>
    <row r="2179" spans="1:9" ht="15" customHeight="1" x14ac:dyDescent="0.3">
      <c r="A2179" s="182">
        <v>21200</v>
      </c>
      <c r="B2179" s="183">
        <v>15.613592648001701</v>
      </c>
      <c r="C2179" s="183">
        <v>1092.6768069306929</v>
      </c>
      <c r="D2179" s="182"/>
      <c r="E2179" s="182"/>
      <c r="F2179" s="47"/>
      <c r="G2179" s="47"/>
      <c r="H2179" s="47"/>
      <c r="I2179" s="47"/>
    </row>
    <row r="2180" spans="1:9" ht="15" customHeight="1" x14ac:dyDescent="0.3">
      <c r="A2180" s="182">
        <v>21200</v>
      </c>
      <c r="B2180" s="183">
        <v>9.8909090909090907</v>
      </c>
      <c r="C2180" s="183">
        <v>897.6783333333334</v>
      </c>
      <c r="D2180" s="182"/>
      <c r="E2180" s="182"/>
      <c r="F2180" s="47"/>
      <c r="G2180" s="47"/>
      <c r="H2180" s="47"/>
      <c r="I2180" s="47"/>
    </row>
    <row r="2181" spans="1:9" ht="15" customHeight="1" x14ac:dyDescent="0.3">
      <c r="A2181" s="182">
        <v>21100</v>
      </c>
      <c r="B2181" s="183">
        <v>11.2438356164384</v>
      </c>
      <c r="C2181" s="183">
        <v>1230.096666666667</v>
      </c>
      <c r="D2181" s="182"/>
      <c r="E2181" s="182"/>
      <c r="F2181" s="47"/>
      <c r="G2181" s="47"/>
      <c r="H2181" s="47"/>
      <c r="I2181" s="47"/>
    </row>
    <row r="2182" spans="1:9" ht="15" customHeight="1" x14ac:dyDescent="0.3">
      <c r="A2182" s="182">
        <v>20600</v>
      </c>
      <c r="B2182" s="183">
        <v>33.931184353495098</v>
      </c>
      <c r="C2182" s="183">
        <v>858.91681274900395</v>
      </c>
      <c r="D2182" s="182"/>
      <c r="E2182" s="182"/>
      <c r="F2182" s="47"/>
      <c r="G2182" s="47"/>
      <c r="H2182" s="47"/>
      <c r="I2182" s="47"/>
    </row>
    <row r="2183" spans="1:9" ht="15" customHeight="1" x14ac:dyDescent="0.3">
      <c r="A2183" s="182">
        <v>20600</v>
      </c>
      <c r="B2183" s="183">
        <v>16.370226537216801</v>
      </c>
      <c r="C2183" s="183">
        <v>983.5615587529976</v>
      </c>
      <c r="D2183" s="182"/>
      <c r="E2183" s="182"/>
      <c r="F2183" s="47"/>
      <c r="G2183" s="47"/>
      <c r="H2183" s="47"/>
      <c r="I2183" s="47"/>
    </row>
    <row r="2184" spans="1:9" ht="15" customHeight="1" x14ac:dyDescent="0.3">
      <c r="A2184" s="182">
        <v>20590</v>
      </c>
      <c r="B2184" s="183">
        <v>11.382013835511099</v>
      </c>
      <c r="C2184" s="183">
        <v>692.31747826086951</v>
      </c>
      <c r="D2184" s="182"/>
      <c r="E2184" s="182"/>
      <c r="F2184" s="47"/>
      <c r="G2184" s="47"/>
      <c r="H2184" s="47"/>
      <c r="I2184" s="47"/>
    </row>
    <row r="2185" spans="1:9" ht="15" customHeight="1" x14ac:dyDescent="0.3">
      <c r="A2185" s="182">
        <v>20420</v>
      </c>
      <c r="B2185" s="183">
        <v>46.485032537960997</v>
      </c>
      <c r="C2185" s="183">
        <v>526.77969283276457</v>
      </c>
      <c r="D2185" s="182"/>
      <c r="E2185" s="182"/>
      <c r="F2185" s="47"/>
      <c r="G2185" s="47"/>
      <c r="H2185" s="47"/>
      <c r="I2185" s="47"/>
    </row>
    <row r="2186" spans="1:9" ht="15" customHeight="1" x14ac:dyDescent="0.3">
      <c r="A2186" s="182">
        <v>20420</v>
      </c>
      <c r="B2186" s="183">
        <v>19.857420249653298</v>
      </c>
      <c r="C2186" s="183">
        <v>912.56065849923425</v>
      </c>
      <c r="D2186" s="182"/>
      <c r="E2186" s="182"/>
      <c r="F2186" s="47"/>
      <c r="G2186" s="47"/>
      <c r="H2186" s="47"/>
      <c r="I2186" s="47"/>
    </row>
    <row r="2187" spans="1:9" ht="15" customHeight="1" x14ac:dyDescent="0.3">
      <c r="A2187" s="182">
        <v>20410</v>
      </c>
      <c r="B2187" s="183">
        <v>28.490762671719601</v>
      </c>
      <c r="C2187" s="183">
        <v>1231.867757009346</v>
      </c>
      <c r="D2187" s="182"/>
      <c r="E2187" s="182"/>
      <c r="F2187" s="47"/>
      <c r="G2187" s="47"/>
      <c r="H2187" s="47"/>
      <c r="I2187" s="47"/>
    </row>
    <row r="2188" spans="1:9" ht="15" customHeight="1" x14ac:dyDescent="0.3">
      <c r="A2188" s="182">
        <v>20300</v>
      </c>
      <c r="B2188" s="183">
        <v>8.9861751152073701</v>
      </c>
      <c r="C2188" s="183">
        <v>758.55123931623928</v>
      </c>
      <c r="D2188" s="182"/>
      <c r="E2188" s="182"/>
      <c r="F2188" s="47"/>
      <c r="G2188" s="47"/>
      <c r="H2188" s="47"/>
      <c r="I2188" s="47"/>
    </row>
    <row r="2189" spans="1:9" ht="15" customHeight="1" x14ac:dyDescent="0.3">
      <c r="A2189" s="182">
        <v>20160</v>
      </c>
      <c r="B2189" s="183">
        <v>18.536727272727301</v>
      </c>
      <c r="C2189" s="183">
        <v>1074.199926470588</v>
      </c>
      <c r="D2189" s="182"/>
      <c r="E2189" s="182"/>
      <c r="F2189" s="47"/>
      <c r="G2189" s="47"/>
      <c r="H2189" s="47"/>
      <c r="I2189" s="47"/>
    </row>
    <row r="2190" spans="1:9" ht="15" customHeight="1" x14ac:dyDescent="0.3">
      <c r="A2190" s="182">
        <v>20150</v>
      </c>
      <c r="B2190" s="183">
        <v>13.3853674842268</v>
      </c>
      <c r="C2190" s="183">
        <v>809.60903548680619</v>
      </c>
      <c r="D2190" s="182"/>
      <c r="E2190" s="182"/>
      <c r="F2190" s="47"/>
      <c r="G2190" s="47"/>
      <c r="H2190" s="47"/>
      <c r="I2190" s="47"/>
    </row>
    <row r="2191" spans="1:9" ht="15" customHeight="1" x14ac:dyDescent="0.3">
      <c r="A2191" s="182">
        <v>20140</v>
      </c>
      <c r="B2191" s="183">
        <v>18.0368098159509</v>
      </c>
      <c r="C2191" s="183">
        <v>1119.6784067796609</v>
      </c>
      <c r="D2191" s="182"/>
      <c r="E2191" s="182"/>
      <c r="F2191" s="47"/>
      <c r="G2191" s="47"/>
      <c r="H2191" s="47"/>
      <c r="I2191" s="47"/>
    </row>
    <row r="2192" spans="1:9" ht="15" customHeight="1" x14ac:dyDescent="0.3">
      <c r="A2192" s="182">
        <v>20140</v>
      </c>
      <c r="B2192" s="183">
        <v>11.1127679403541</v>
      </c>
      <c r="C2192" s="183">
        <v>947.15240549828172</v>
      </c>
      <c r="D2192" s="182"/>
      <c r="E2192" s="182"/>
      <c r="F2192" s="47"/>
      <c r="G2192" s="47"/>
      <c r="H2192" s="47"/>
      <c r="I2192" s="47"/>
    </row>
    <row r="2193" spans="1:9" ht="15" customHeight="1" x14ac:dyDescent="0.3">
      <c r="A2193" s="182">
        <v>20130</v>
      </c>
      <c r="B2193" s="183">
        <v>13.521012200632599</v>
      </c>
      <c r="C2193" s="183">
        <v>758.96549217002234</v>
      </c>
      <c r="D2193" s="182"/>
      <c r="E2193" s="182"/>
      <c r="F2193" s="47"/>
      <c r="G2193" s="47"/>
      <c r="H2193" s="47"/>
      <c r="I2193" s="47"/>
    </row>
    <row r="2194" spans="1:9" ht="15" customHeight="1" x14ac:dyDescent="0.3">
      <c r="A2194" s="182">
        <v>20110</v>
      </c>
      <c r="B2194" s="183">
        <v>10.3059617547807</v>
      </c>
      <c r="C2194" s="183">
        <v>598.09880503144655</v>
      </c>
      <c r="D2194" s="182"/>
      <c r="E2194" s="182"/>
      <c r="F2194" s="47"/>
      <c r="G2194" s="47"/>
      <c r="H2194" s="47"/>
      <c r="I2194" s="47"/>
    </row>
    <row r="2195" spans="1:9" ht="15" customHeight="1" x14ac:dyDescent="0.3">
      <c r="A2195" s="182">
        <v>19200</v>
      </c>
      <c r="B2195" s="183">
        <v>7.6270698875161296</v>
      </c>
      <c r="C2195" s="183">
        <v>794.7110220768601</v>
      </c>
      <c r="D2195" s="182"/>
      <c r="E2195" s="182"/>
      <c r="F2195" s="47"/>
      <c r="G2195" s="47"/>
      <c r="H2195" s="47"/>
      <c r="I2195" s="47"/>
    </row>
    <row r="2196" spans="1:9" ht="15" customHeight="1" x14ac:dyDescent="0.3">
      <c r="A2196" s="182">
        <v>18130</v>
      </c>
      <c r="B2196" s="183">
        <v>7.2459499263623002</v>
      </c>
      <c r="C2196" s="183">
        <v>952.19848684210535</v>
      </c>
      <c r="D2196" s="182"/>
      <c r="E2196" s="182"/>
      <c r="F2196" s="47"/>
      <c r="G2196" s="47"/>
      <c r="H2196" s="47"/>
      <c r="I2196" s="47"/>
    </row>
    <row r="2197" spans="1:9" ht="15" customHeight="1" x14ac:dyDescent="0.3">
      <c r="A2197" s="182">
        <v>18120</v>
      </c>
      <c r="B2197" s="183">
        <v>33.121731289449997</v>
      </c>
      <c r="C2197" s="183">
        <v>1024.1460487804879</v>
      </c>
      <c r="D2197" s="182"/>
      <c r="E2197" s="182"/>
      <c r="F2197" s="47"/>
      <c r="G2197" s="47"/>
      <c r="H2197" s="47"/>
      <c r="I2197" s="47"/>
    </row>
    <row r="2198" spans="1:9" ht="15" customHeight="1" x14ac:dyDescent="0.3">
      <c r="A2198" s="182">
        <v>18120</v>
      </c>
      <c r="B2198" s="183">
        <v>20.563571143882001</v>
      </c>
      <c r="C2198" s="183">
        <v>827.55041584158425</v>
      </c>
      <c r="D2198" s="182"/>
      <c r="E2198" s="182"/>
      <c r="F2198" s="47"/>
      <c r="G2198" s="47"/>
      <c r="H2198" s="47"/>
      <c r="I2198" s="47"/>
    </row>
    <row r="2199" spans="1:9" ht="15" customHeight="1" x14ac:dyDescent="0.3">
      <c r="A2199" s="182">
        <v>18120</v>
      </c>
      <c r="B2199" s="183">
        <v>18.3667671114938</v>
      </c>
      <c r="C2199" s="183">
        <v>761.92494172494173</v>
      </c>
      <c r="D2199" s="182"/>
      <c r="E2199" s="182"/>
      <c r="F2199" s="47"/>
      <c r="G2199" s="47"/>
      <c r="H2199" s="47"/>
      <c r="I2199" s="47"/>
    </row>
    <row r="2200" spans="1:9" ht="15" customHeight="1" x14ac:dyDescent="0.3">
      <c r="A2200" s="182">
        <v>18120</v>
      </c>
      <c r="B2200" s="183">
        <v>14.8628385698808</v>
      </c>
      <c r="C2200" s="183">
        <v>949.78695852534554</v>
      </c>
      <c r="D2200" s="182"/>
      <c r="E2200" s="182"/>
      <c r="F2200" s="47"/>
      <c r="G2200" s="47"/>
      <c r="H2200" s="47"/>
      <c r="I2200" s="47"/>
    </row>
    <row r="2201" spans="1:9" ht="15" customHeight="1" x14ac:dyDescent="0.3">
      <c r="A2201" s="182">
        <v>17290</v>
      </c>
      <c r="B2201" s="183">
        <v>21.6613995485327</v>
      </c>
      <c r="C2201" s="183">
        <v>876.30133333333333</v>
      </c>
      <c r="D2201" s="182"/>
      <c r="E2201" s="182"/>
      <c r="F2201" s="47"/>
      <c r="G2201" s="47"/>
      <c r="H2201" s="47"/>
      <c r="I2201" s="47"/>
    </row>
    <row r="2202" spans="1:9" ht="15" customHeight="1" x14ac:dyDescent="0.3">
      <c r="A2202" s="182">
        <v>17230</v>
      </c>
      <c r="B2202" s="183">
        <v>22.544669831678899</v>
      </c>
      <c r="C2202" s="183">
        <v>1124.734411764706</v>
      </c>
      <c r="D2202" s="182"/>
      <c r="E2202" s="182"/>
      <c r="F2202" s="47"/>
      <c r="G2202" s="47"/>
      <c r="H2202" s="47"/>
      <c r="I2202" s="47"/>
    </row>
    <row r="2203" spans="1:9" ht="15" customHeight="1" x14ac:dyDescent="0.3">
      <c r="A2203" s="182">
        <v>17220</v>
      </c>
      <c r="B2203" s="183">
        <v>23.0152855993564</v>
      </c>
      <c r="C2203" s="183">
        <v>914.37201754385967</v>
      </c>
      <c r="D2203" s="182"/>
      <c r="E2203" s="182"/>
      <c r="F2203" s="47"/>
      <c r="G2203" s="47"/>
      <c r="H2203" s="47"/>
      <c r="I2203" s="47"/>
    </row>
    <row r="2204" spans="1:9" ht="15" customHeight="1" x14ac:dyDescent="0.3">
      <c r="A2204" s="182">
        <v>17220</v>
      </c>
      <c r="B2204" s="183">
        <v>18.204858162051998</v>
      </c>
      <c r="C2204" s="183">
        <v>848.97281636536638</v>
      </c>
      <c r="D2204" s="182"/>
      <c r="E2204" s="182"/>
      <c r="F2204" s="47"/>
      <c r="G2204" s="47"/>
      <c r="H2204" s="47"/>
      <c r="I2204" s="47"/>
    </row>
    <row r="2205" spans="1:9" ht="15" customHeight="1" x14ac:dyDescent="0.3">
      <c r="A2205" s="182">
        <v>17220</v>
      </c>
      <c r="B2205" s="183">
        <v>17.6738544474394</v>
      </c>
      <c r="C2205" s="183">
        <v>783.12846522781774</v>
      </c>
      <c r="D2205" s="182"/>
      <c r="E2205" s="182"/>
      <c r="F2205" s="47"/>
      <c r="G2205" s="47"/>
      <c r="H2205" s="47"/>
      <c r="I2205" s="47"/>
    </row>
    <row r="2206" spans="1:9" ht="15" customHeight="1" x14ac:dyDescent="0.3">
      <c r="A2206" s="182">
        <v>17220</v>
      </c>
      <c r="B2206" s="183">
        <v>9.5061511423550105</v>
      </c>
      <c r="C2206" s="183">
        <v>666.10233644859807</v>
      </c>
      <c r="D2206" s="182"/>
      <c r="E2206" s="182"/>
      <c r="F2206" s="47"/>
      <c r="G2206" s="47"/>
      <c r="H2206" s="47"/>
      <c r="I2206" s="47"/>
    </row>
    <row r="2207" spans="1:9" ht="15" customHeight="1" x14ac:dyDescent="0.3">
      <c r="A2207" s="182">
        <v>17210</v>
      </c>
      <c r="B2207" s="183">
        <v>23.258600514860799</v>
      </c>
      <c r="C2207" s="183">
        <v>795.1462442396313</v>
      </c>
      <c r="D2207" s="182"/>
      <c r="E2207" s="182"/>
      <c r="F2207" s="47"/>
      <c r="G2207" s="47"/>
      <c r="H2207" s="47"/>
      <c r="I2207" s="47"/>
    </row>
    <row r="2208" spans="1:9" ht="15" customHeight="1" x14ac:dyDescent="0.3">
      <c r="A2208" s="182">
        <v>17210</v>
      </c>
      <c r="B2208" s="183">
        <v>20.830888030888001</v>
      </c>
      <c r="C2208" s="183">
        <v>970.19496062992118</v>
      </c>
      <c r="D2208" s="182"/>
      <c r="E2208" s="182"/>
      <c r="F2208" s="47"/>
      <c r="G2208" s="47"/>
      <c r="H2208" s="47"/>
      <c r="I2208" s="47"/>
    </row>
    <row r="2209" spans="1:9" ht="15" customHeight="1" x14ac:dyDescent="0.3">
      <c r="A2209" s="182">
        <v>17210</v>
      </c>
      <c r="B2209" s="183">
        <v>17.0903065451533</v>
      </c>
      <c r="C2209" s="183">
        <v>763.59147540983611</v>
      </c>
      <c r="D2209" s="182"/>
      <c r="E2209" s="182"/>
      <c r="F2209" s="47"/>
      <c r="G2209" s="47"/>
      <c r="H2209" s="47"/>
      <c r="I2209" s="47"/>
    </row>
    <row r="2210" spans="1:9" ht="15" customHeight="1" x14ac:dyDescent="0.3">
      <c r="A2210" s="182">
        <v>17210</v>
      </c>
      <c r="B2210" s="183">
        <v>11.1428571428571</v>
      </c>
      <c r="C2210" s="183">
        <v>736.34598290598285</v>
      </c>
      <c r="D2210" s="182"/>
      <c r="E2210" s="182"/>
      <c r="F2210" s="47"/>
      <c r="G2210" s="47"/>
      <c r="H2210" s="47"/>
      <c r="I2210" s="47"/>
    </row>
    <row r="2211" spans="1:9" ht="15" customHeight="1" x14ac:dyDescent="0.3">
      <c r="A2211" s="182">
        <v>17210</v>
      </c>
      <c r="B2211" s="183">
        <v>5.8111254851228997</v>
      </c>
      <c r="C2211" s="183">
        <v>500.66592274678112</v>
      </c>
      <c r="D2211" s="182"/>
      <c r="E2211" s="182"/>
      <c r="F2211" s="47"/>
      <c r="G2211" s="47"/>
      <c r="H2211" s="47"/>
      <c r="I2211" s="47"/>
    </row>
    <row r="2212" spans="1:9" ht="15" customHeight="1" x14ac:dyDescent="0.3">
      <c r="A2212" s="182">
        <v>17120</v>
      </c>
      <c r="B2212" s="183">
        <v>17.258649093904399</v>
      </c>
      <c r="C2212" s="183">
        <v>871.86553459119489</v>
      </c>
      <c r="D2212" s="182"/>
      <c r="E2212" s="182"/>
      <c r="F2212" s="47"/>
      <c r="G2212" s="47"/>
      <c r="H2212" s="47"/>
      <c r="I2212" s="47"/>
    </row>
    <row r="2213" spans="1:9" ht="15" customHeight="1" x14ac:dyDescent="0.3">
      <c r="A2213" s="182">
        <v>17120</v>
      </c>
      <c r="B2213" s="183">
        <v>16.0483787956768</v>
      </c>
      <c r="C2213" s="183">
        <v>924.03912429378522</v>
      </c>
      <c r="D2213" s="182"/>
      <c r="E2213" s="182"/>
      <c r="F2213" s="47"/>
      <c r="G2213" s="47"/>
      <c r="H2213" s="47"/>
      <c r="I2213" s="47"/>
    </row>
    <row r="2214" spans="1:9" ht="15" customHeight="1" x14ac:dyDescent="0.3">
      <c r="A2214" s="182">
        <v>17120</v>
      </c>
      <c r="B2214" s="183">
        <v>12.933837890625</v>
      </c>
      <c r="C2214" s="183">
        <v>898.10401159047012</v>
      </c>
      <c r="D2214" s="182"/>
      <c r="E2214" s="182"/>
      <c r="F2214" s="47"/>
      <c r="G2214" s="47"/>
      <c r="H2214" s="47"/>
      <c r="I2214" s="47"/>
    </row>
    <row r="2215" spans="1:9" ht="15" customHeight="1" x14ac:dyDescent="0.3">
      <c r="A2215" s="182">
        <v>17110</v>
      </c>
      <c r="B2215" s="183">
        <v>21.370976849237699</v>
      </c>
      <c r="C2215" s="183">
        <v>1149.7609887005649</v>
      </c>
      <c r="D2215" s="182"/>
      <c r="E2215" s="182"/>
      <c r="F2215" s="47"/>
      <c r="G2215" s="47"/>
      <c r="H2215" s="47"/>
      <c r="I2215" s="47"/>
    </row>
    <row r="2216" spans="1:9" ht="15" customHeight="1" x14ac:dyDescent="0.3">
      <c r="A2216" s="182">
        <v>16240</v>
      </c>
      <c r="B2216" s="183">
        <v>9.2555701179554397</v>
      </c>
      <c r="C2216" s="183">
        <v>499.75853107344631</v>
      </c>
      <c r="D2216" s="182"/>
      <c r="E2216" s="182"/>
      <c r="F2216" s="47"/>
      <c r="G2216" s="47"/>
      <c r="H2216" s="47"/>
      <c r="I2216" s="47"/>
    </row>
    <row r="2217" spans="1:9" ht="15" customHeight="1" x14ac:dyDescent="0.3">
      <c r="A2217" s="182">
        <v>16231</v>
      </c>
      <c r="B2217" s="183">
        <v>24.936605316973399</v>
      </c>
      <c r="C2217" s="183">
        <v>769.23719178082195</v>
      </c>
      <c r="D2217" s="182"/>
      <c r="E2217" s="182"/>
      <c r="F2217" s="47"/>
      <c r="G2217" s="47"/>
      <c r="H2217" s="47"/>
      <c r="I2217" s="47"/>
    </row>
    <row r="2218" spans="1:9" ht="15" customHeight="1" x14ac:dyDescent="0.3">
      <c r="A2218" s="182">
        <v>16210</v>
      </c>
      <c r="B2218" s="183">
        <v>18.589898989899002</v>
      </c>
      <c r="C2218" s="183">
        <v>723.60705882352943</v>
      </c>
      <c r="D2218" s="182"/>
      <c r="E2218" s="182"/>
      <c r="F2218" s="47"/>
      <c r="G2218" s="47"/>
      <c r="H2218" s="47"/>
      <c r="I2218" s="47"/>
    </row>
    <row r="2219" spans="1:9" ht="15" customHeight="1" x14ac:dyDescent="0.3">
      <c r="A2219" s="182">
        <v>16210</v>
      </c>
      <c r="B2219" s="183">
        <v>17.352496954932999</v>
      </c>
      <c r="C2219" s="183">
        <v>724.9795423340961</v>
      </c>
      <c r="D2219" s="182"/>
      <c r="E2219" s="182"/>
      <c r="F2219" s="47"/>
      <c r="G2219" s="47"/>
      <c r="H2219" s="47"/>
      <c r="I2219" s="47"/>
    </row>
    <row r="2220" spans="1:9" ht="15" customHeight="1" x14ac:dyDescent="0.3">
      <c r="A2220" s="182">
        <v>16210</v>
      </c>
      <c r="B2220" s="183">
        <v>15.7470752089136</v>
      </c>
      <c r="C2220" s="183">
        <v>989.35148148148141</v>
      </c>
      <c r="D2220" s="182"/>
      <c r="E2220" s="182"/>
      <c r="F2220" s="47"/>
      <c r="G2220" s="47"/>
      <c r="H2220" s="47"/>
      <c r="I2220" s="47"/>
    </row>
    <row r="2221" spans="1:9" ht="15" customHeight="1" x14ac:dyDescent="0.3">
      <c r="A2221" s="182">
        <v>16100</v>
      </c>
      <c r="B2221" s="183">
        <v>30.409090909090899</v>
      </c>
      <c r="C2221" s="183">
        <v>706.24035211267608</v>
      </c>
      <c r="D2221" s="182"/>
      <c r="E2221" s="182"/>
      <c r="F2221" s="47"/>
      <c r="G2221" s="47"/>
      <c r="H2221" s="47"/>
      <c r="I2221" s="47"/>
    </row>
    <row r="2222" spans="1:9" ht="15" customHeight="1" x14ac:dyDescent="0.3">
      <c r="A2222" s="182">
        <v>16100</v>
      </c>
      <c r="B2222" s="183">
        <v>25.560439560439601</v>
      </c>
      <c r="C2222" s="183">
        <v>655.20704049844232</v>
      </c>
      <c r="D2222" s="182"/>
      <c r="E2222" s="182"/>
      <c r="F2222" s="47"/>
      <c r="G2222" s="47"/>
      <c r="H2222" s="47"/>
      <c r="I2222" s="47"/>
    </row>
    <row r="2223" spans="1:9" ht="15" customHeight="1" x14ac:dyDescent="0.3">
      <c r="A2223" s="182">
        <v>16100</v>
      </c>
      <c r="B2223" s="183">
        <v>14.5142857142857</v>
      </c>
      <c r="C2223" s="183">
        <v>587.9464609053498</v>
      </c>
      <c r="D2223" s="182"/>
      <c r="E2223" s="182"/>
      <c r="F2223" s="47"/>
      <c r="G2223" s="47"/>
      <c r="H2223" s="47"/>
      <c r="I2223" s="47"/>
    </row>
    <row r="2224" spans="1:9" ht="15" customHeight="1" x14ac:dyDescent="0.3">
      <c r="A2224" s="182">
        <v>15200</v>
      </c>
      <c r="B2224" s="183">
        <v>51.986391251518803</v>
      </c>
      <c r="C2224" s="183">
        <v>1164.8251105651109</v>
      </c>
      <c r="D2224" s="182"/>
      <c r="E2224" s="182"/>
      <c r="F2224" s="47"/>
      <c r="G2224" s="47"/>
      <c r="H2224" s="47"/>
      <c r="I2224" s="47"/>
    </row>
    <row r="2225" spans="1:9" ht="15" customHeight="1" x14ac:dyDescent="0.3">
      <c r="A2225" s="182">
        <v>15200</v>
      </c>
      <c r="B2225" s="183">
        <v>29.2207458208315</v>
      </c>
      <c r="C2225" s="183">
        <v>890.90947826086949</v>
      </c>
      <c r="D2225" s="182"/>
      <c r="E2225" s="182"/>
      <c r="F2225" s="47"/>
      <c r="G2225" s="47"/>
      <c r="H2225" s="47"/>
      <c r="I2225" s="47"/>
    </row>
    <row r="2226" spans="1:9" ht="15" customHeight="1" x14ac:dyDescent="0.3">
      <c r="A2226" s="182">
        <v>15200</v>
      </c>
      <c r="B2226" s="183">
        <v>27.7983847980998</v>
      </c>
      <c r="C2226" s="183">
        <v>848.08256259204711</v>
      </c>
      <c r="D2226" s="182"/>
      <c r="E2226" s="182"/>
      <c r="F2226" s="47"/>
      <c r="G2226" s="47"/>
      <c r="H2226" s="47"/>
      <c r="I2226" s="47"/>
    </row>
    <row r="2227" spans="1:9" ht="15" customHeight="1" x14ac:dyDescent="0.3">
      <c r="A2227" s="182">
        <v>15200</v>
      </c>
      <c r="B2227" s="183">
        <v>26.751995181448599</v>
      </c>
      <c r="C2227" s="183">
        <v>680.39924254016842</v>
      </c>
      <c r="D2227" s="182"/>
      <c r="E2227" s="182"/>
      <c r="F2227" s="47"/>
      <c r="G2227" s="47"/>
      <c r="H2227" s="47"/>
      <c r="I2227" s="47"/>
    </row>
    <row r="2228" spans="1:9" ht="15" customHeight="1" x14ac:dyDescent="0.3">
      <c r="A2228" s="182">
        <v>15200</v>
      </c>
      <c r="B2228" s="183">
        <v>26.418328383538402</v>
      </c>
      <c r="C2228" s="183">
        <v>1087.661594202898</v>
      </c>
      <c r="D2228" s="182"/>
      <c r="E2228" s="182"/>
      <c r="F2228" s="47"/>
      <c r="G2228" s="47"/>
      <c r="H2228" s="47"/>
      <c r="I2228" s="47"/>
    </row>
    <row r="2229" spans="1:9" ht="15" customHeight="1" x14ac:dyDescent="0.3">
      <c r="A2229" s="182">
        <v>15200</v>
      </c>
      <c r="B2229" s="183">
        <v>23.962005277044899</v>
      </c>
      <c r="C2229" s="183">
        <v>939.83579415501913</v>
      </c>
      <c r="D2229" s="182"/>
      <c r="E2229" s="182"/>
      <c r="F2229" s="47"/>
      <c r="G2229" s="47"/>
      <c r="H2229" s="47"/>
      <c r="I2229" s="47"/>
    </row>
    <row r="2230" spans="1:9" ht="15" customHeight="1" x14ac:dyDescent="0.3">
      <c r="A2230" s="182">
        <v>15200</v>
      </c>
      <c r="B2230" s="183">
        <v>17.024882873503401</v>
      </c>
      <c r="C2230" s="183">
        <v>872.96464037122973</v>
      </c>
      <c r="D2230" s="182"/>
      <c r="E2230" s="182"/>
      <c r="F2230" s="47"/>
      <c r="G2230" s="47"/>
      <c r="H2230" s="47"/>
      <c r="I2230" s="47"/>
    </row>
    <row r="2231" spans="1:9" ht="15" customHeight="1" x14ac:dyDescent="0.3">
      <c r="A2231" s="182">
        <v>15200</v>
      </c>
      <c r="B2231" s="183">
        <v>5.0013422818791904</v>
      </c>
      <c r="C2231" s="183">
        <v>926.99185714285716</v>
      </c>
      <c r="D2231" s="182"/>
      <c r="E2231" s="182"/>
      <c r="F2231" s="47"/>
      <c r="G2231" s="47"/>
      <c r="H2231" s="47"/>
      <c r="I2231" s="47"/>
    </row>
    <row r="2232" spans="1:9" ht="15" customHeight="1" x14ac:dyDescent="0.3">
      <c r="A2232" s="182">
        <v>15110</v>
      </c>
      <c r="B2232" s="183">
        <v>34.680574773815898</v>
      </c>
      <c r="C2232" s="183">
        <v>708.93803706823917</v>
      </c>
      <c r="D2232" s="182"/>
      <c r="E2232" s="182"/>
      <c r="F2232" s="47"/>
      <c r="G2232" s="47"/>
      <c r="H2232" s="47"/>
      <c r="I2232" s="47"/>
    </row>
    <row r="2233" spans="1:9" ht="15" customHeight="1" x14ac:dyDescent="0.3">
      <c r="A2233" s="182">
        <v>15110</v>
      </c>
      <c r="B2233" s="183">
        <v>21.6100907280372</v>
      </c>
      <c r="C2233" s="183">
        <v>971.41096698113211</v>
      </c>
      <c r="D2233" s="182"/>
      <c r="E2233" s="182"/>
      <c r="F2233" s="47"/>
      <c r="G2233" s="47"/>
      <c r="H2233" s="47"/>
      <c r="I2233" s="47"/>
    </row>
    <row r="2234" spans="1:9" ht="15" customHeight="1" x14ac:dyDescent="0.3">
      <c r="A2234" s="182">
        <v>14310</v>
      </c>
      <c r="B2234" s="183">
        <v>47.1308471653374</v>
      </c>
      <c r="C2234" s="183">
        <v>934.20992990654202</v>
      </c>
      <c r="D2234" s="182"/>
      <c r="E2234" s="182"/>
      <c r="F2234" s="47"/>
      <c r="G2234" s="47"/>
      <c r="H2234" s="47"/>
      <c r="I2234" s="47"/>
    </row>
    <row r="2235" spans="1:9" ht="15" customHeight="1" x14ac:dyDescent="0.3">
      <c r="A2235" s="182">
        <v>14310</v>
      </c>
      <c r="B2235" s="183">
        <v>44.987209853150198</v>
      </c>
      <c r="C2235" s="183">
        <v>968.55968468468473</v>
      </c>
      <c r="D2235" s="182"/>
      <c r="E2235" s="182"/>
      <c r="F2235" s="47"/>
      <c r="G2235" s="47"/>
      <c r="H2235" s="47"/>
      <c r="I2235" s="47"/>
    </row>
    <row r="2236" spans="1:9" ht="15" customHeight="1" x14ac:dyDescent="0.3">
      <c r="A2236" s="182">
        <v>14310</v>
      </c>
      <c r="B2236" s="183">
        <v>41.136276391554702</v>
      </c>
      <c r="C2236" s="183">
        <v>915.10492211838005</v>
      </c>
      <c r="D2236" s="182"/>
      <c r="E2236" s="182"/>
      <c r="F2236" s="47"/>
      <c r="G2236" s="47"/>
      <c r="H2236" s="47"/>
      <c r="I2236" s="47"/>
    </row>
    <row r="2237" spans="1:9" ht="15" customHeight="1" x14ac:dyDescent="0.3">
      <c r="A2237" s="182">
        <v>14310</v>
      </c>
      <c r="B2237" s="183">
        <v>28.408595819841</v>
      </c>
      <c r="C2237" s="183">
        <v>964.3220238095239</v>
      </c>
      <c r="D2237" s="182"/>
      <c r="E2237" s="182"/>
      <c r="F2237" s="47"/>
      <c r="G2237" s="47"/>
      <c r="H2237" s="47"/>
      <c r="I2237" s="47"/>
    </row>
    <row r="2238" spans="1:9" ht="15" customHeight="1" x14ac:dyDescent="0.3">
      <c r="A2238" s="182">
        <v>14190</v>
      </c>
      <c r="B2238" s="183">
        <v>11.756521739130401</v>
      </c>
      <c r="C2238" s="183">
        <v>741.81661290322575</v>
      </c>
      <c r="D2238" s="182"/>
      <c r="E2238" s="182"/>
      <c r="F2238" s="47"/>
      <c r="G2238" s="47"/>
      <c r="H2238" s="47"/>
      <c r="I2238" s="47"/>
    </row>
    <row r="2239" spans="1:9" ht="15" customHeight="1" x14ac:dyDescent="0.3">
      <c r="A2239" s="182">
        <v>14140</v>
      </c>
      <c r="B2239" s="183">
        <v>30.514484356894599</v>
      </c>
      <c r="C2239" s="183">
        <v>851.31845691382762</v>
      </c>
      <c r="D2239" s="182"/>
      <c r="E2239" s="182"/>
      <c r="F2239" s="47"/>
      <c r="G2239" s="47"/>
      <c r="H2239" s="47"/>
      <c r="I2239" s="47"/>
    </row>
    <row r="2240" spans="1:9" ht="15" customHeight="1" x14ac:dyDescent="0.3">
      <c r="A2240" s="182">
        <v>14140</v>
      </c>
      <c r="B2240" s="183">
        <v>29.454853751589699</v>
      </c>
      <c r="C2240" s="183">
        <v>875.75280851063826</v>
      </c>
      <c r="D2240" s="182"/>
      <c r="E2240" s="182"/>
      <c r="F2240" s="47"/>
      <c r="G2240" s="47"/>
      <c r="H2240" s="47"/>
      <c r="I2240" s="47"/>
    </row>
    <row r="2241" spans="1:9" ht="15" customHeight="1" x14ac:dyDescent="0.3">
      <c r="A2241" s="182">
        <v>14140</v>
      </c>
      <c r="B2241" s="183">
        <v>24.691432903714901</v>
      </c>
      <c r="C2241" s="183">
        <v>616.16293233082706</v>
      </c>
      <c r="D2241" s="182"/>
      <c r="E2241" s="182"/>
      <c r="F2241" s="47"/>
      <c r="G2241" s="47"/>
      <c r="H2241" s="47"/>
      <c r="I2241" s="47"/>
    </row>
    <row r="2242" spans="1:9" ht="15" customHeight="1" x14ac:dyDescent="0.3">
      <c r="A2242" s="182">
        <v>14140</v>
      </c>
      <c r="B2242" s="183">
        <v>23.300492610837399</v>
      </c>
      <c r="C2242" s="183">
        <v>985.56185840707974</v>
      </c>
      <c r="D2242" s="182"/>
      <c r="E2242" s="182"/>
      <c r="F2242" s="47"/>
      <c r="G2242" s="47"/>
      <c r="H2242" s="47"/>
      <c r="I2242" s="47"/>
    </row>
    <row r="2243" spans="1:9" ht="15" customHeight="1" x14ac:dyDescent="0.3">
      <c r="A2243" s="182">
        <v>14140</v>
      </c>
      <c r="B2243" s="183">
        <v>22.910858995137801</v>
      </c>
      <c r="C2243" s="183">
        <v>721.5615573770491</v>
      </c>
      <c r="D2243" s="182"/>
      <c r="E2243" s="182"/>
      <c r="F2243" s="47"/>
      <c r="G2243" s="47"/>
      <c r="H2243" s="47"/>
      <c r="I2243" s="47"/>
    </row>
    <row r="2244" spans="1:9" ht="15" customHeight="1" x14ac:dyDescent="0.3">
      <c r="A2244" s="182">
        <v>14140</v>
      </c>
      <c r="B2244" s="183">
        <v>17.430656934306601</v>
      </c>
      <c r="C2244" s="183">
        <v>1225.680231481482</v>
      </c>
      <c r="D2244" s="182"/>
      <c r="E2244" s="182"/>
      <c r="F2244" s="47"/>
      <c r="G2244" s="47"/>
      <c r="H2244" s="47"/>
      <c r="I2244" s="47"/>
    </row>
    <row r="2245" spans="1:9" ht="15" customHeight="1" x14ac:dyDescent="0.3">
      <c r="A2245" s="182">
        <v>14130</v>
      </c>
      <c r="B2245" s="183">
        <v>43.671641791044799</v>
      </c>
      <c r="C2245" s="183">
        <v>1110.2066500000001</v>
      </c>
      <c r="D2245" s="182"/>
      <c r="E2245" s="182"/>
      <c r="F2245" s="47"/>
      <c r="G2245" s="47"/>
      <c r="H2245" s="47"/>
      <c r="I2245" s="47"/>
    </row>
    <row r="2246" spans="1:9" ht="15" customHeight="1" x14ac:dyDescent="0.3">
      <c r="A2246" s="182">
        <v>14130</v>
      </c>
      <c r="B2246" s="183">
        <v>36.654545454545499</v>
      </c>
      <c r="C2246" s="183">
        <v>1295.4086285714291</v>
      </c>
      <c r="D2246" s="182"/>
      <c r="E2246" s="182"/>
      <c r="F2246" s="47"/>
      <c r="G2246" s="47"/>
      <c r="H2246" s="47"/>
      <c r="I2246" s="47"/>
    </row>
    <row r="2247" spans="1:9" ht="15" customHeight="1" x14ac:dyDescent="0.3">
      <c r="A2247" s="182">
        <v>14130</v>
      </c>
      <c r="B2247" s="183">
        <v>33.636946760744102</v>
      </c>
      <c r="C2247" s="183">
        <v>1231.061259259259</v>
      </c>
      <c r="D2247" s="182"/>
      <c r="E2247" s="182"/>
      <c r="F2247" s="47"/>
      <c r="G2247" s="47"/>
      <c r="H2247" s="47"/>
      <c r="I2247" s="47"/>
    </row>
    <row r="2248" spans="1:9" ht="15" customHeight="1" x14ac:dyDescent="0.3">
      <c r="A2248" s="182">
        <v>14130</v>
      </c>
      <c r="B2248" s="183">
        <v>28.3982244768548</v>
      </c>
      <c r="C2248" s="183">
        <v>1204.1230976430979</v>
      </c>
      <c r="D2248" s="182"/>
      <c r="E2248" s="182"/>
      <c r="F2248" s="47"/>
      <c r="G2248" s="47"/>
      <c r="H2248" s="47"/>
      <c r="I2248" s="47"/>
    </row>
    <row r="2249" spans="1:9" ht="15" customHeight="1" x14ac:dyDescent="0.3">
      <c r="A2249" s="182">
        <v>14130</v>
      </c>
      <c r="B2249" s="183">
        <v>26.2907421576129</v>
      </c>
      <c r="C2249" s="183">
        <v>798.36609958506233</v>
      </c>
      <c r="D2249" s="182"/>
      <c r="E2249" s="182"/>
      <c r="F2249" s="47"/>
      <c r="G2249" s="47"/>
      <c r="H2249" s="47"/>
      <c r="I2249" s="47"/>
    </row>
    <row r="2250" spans="1:9" ht="15" customHeight="1" x14ac:dyDescent="0.3">
      <c r="A2250" s="182">
        <v>14130</v>
      </c>
      <c r="B2250" s="183">
        <v>21.5859499733901</v>
      </c>
      <c r="C2250" s="183">
        <v>904.20662790697679</v>
      </c>
      <c r="D2250" s="182"/>
      <c r="E2250" s="182"/>
      <c r="F2250" s="47"/>
      <c r="G2250" s="47"/>
      <c r="H2250" s="47"/>
      <c r="I2250" s="47"/>
    </row>
    <row r="2251" spans="1:9" ht="15" customHeight="1" x14ac:dyDescent="0.3">
      <c r="A2251" s="182">
        <v>14130</v>
      </c>
      <c r="B2251" s="183">
        <v>21.317149569303101</v>
      </c>
      <c r="C2251" s="183">
        <v>1290.6502399999999</v>
      </c>
      <c r="D2251" s="182"/>
      <c r="E2251" s="182"/>
      <c r="F2251" s="47"/>
      <c r="G2251" s="47"/>
      <c r="H2251" s="47"/>
      <c r="I2251" s="47"/>
    </row>
    <row r="2252" spans="1:9" ht="15" customHeight="1" x14ac:dyDescent="0.3">
      <c r="A2252" s="182">
        <v>14130</v>
      </c>
      <c r="B2252" s="183">
        <v>15.116417910447799</v>
      </c>
      <c r="C2252" s="183">
        <v>870.76126666666664</v>
      </c>
      <c r="D2252" s="182"/>
      <c r="E2252" s="182"/>
      <c r="F2252" s="47"/>
      <c r="G2252" s="47"/>
      <c r="H2252" s="47"/>
      <c r="I2252" s="47"/>
    </row>
    <row r="2253" spans="1:9" ht="15" customHeight="1" x14ac:dyDescent="0.3">
      <c r="A2253" s="182">
        <v>14120</v>
      </c>
      <c r="B2253" s="183">
        <v>29.254601226993898</v>
      </c>
      <c r="C2253" s="183">
        <v>1344.5623893805309</v>
      </c>
      <c r="D2253" s="182"/>
      <c r="E2253" s="182"/>
      <c r="F2253" s="47"/>
      <c r="G2253" s="47"/>
      <c r="H2253" s="47"/>
      <c r="I2253" s="47"/>
    </row>
    <row r="2254" spans="1:9" ht="15" customHeight="1" x14ac:dyDescent="0.3">
      <c r="A2254" s="182">
        <v>13940</v>
      </c>
      <c r="B2254" s="183">
        <v>18.406403940886701</v>
      </c>
      <c r="C2254" s="183">
        <v>740.88138888888886</v>
      </c>
      <c r="D2254" s="182"/>
      <c r="E2254" s="182"/>
      <c r="F2254" s="47"/>
      <c r="G2254" s="47"/>
      <c r="H2254" s="47"/>
      <c r="I2254" s="47"/>
    </row>
    <row r="2255" spans="1:9" ht="15" customHeight="1" x14ac:dyDescent="0.3">
      <c r="A2255" s="182">
        <v>13940</v>
      </c>
      <c r="B2255" s="183">
        <v>11.3761467889908</v>
      </c>
      <c r="C2255" s="183">
        <v>748.17852713178297</v>
      </c>
      <c r="D2255" s="182"/>
      <c r="E2255" s="182"/>
      <c r="F2255" s="47"/>
      <c r="G2255" s="47"/>
      <c r="H2255" s="47"/>
      <c r="I2255" s="47"/>
    </row>
    <row r="2256" spans="1:9" ht="15" customHeight="1" x14ac:dyDescent="0.3">
      <c r="A2256" s="182">
        <v>13929</v>
      </c>
      <c r="B2256" s="183">
        <v>46.832997987927598</v>
      </c>
      <c r="C2256" s="183">
        <v>986.35020408163268</v>
      </c>
      <c r="D2256" s="182"/>
      <c r="E2256" s="182"/>
      <c r="F2256" s="47"/>
      <c r="G2256" s="47"/>
      <c r="H2256" s="47"/>
      <c r="I2256" s="47"/>
    </row>
    <row r="2257" spans="1:9" ht="15" customHeight="1" x14ac:dyDescent="0.3">
      <c r="A2257" s="182">
        <v>13929</v>
      </c>
      <c r="B2257" s="183">
        <v>31.6732026143791</v>
      </c>
      <c r="C2257" s="183">
        <v>1370.3447916666671</v>
      </c>
      <c r="D2257" s="182"/>
      <c r="E2257" s="182"/>
      <c r="F2257" s="47"/>
      <c r="G2257" s="47"/>
      <c r="H2257" s="47"/>
      <c r="I2257" s="47"/>
    </row>
    <row r="2258" spans="1:9" ht="15" customHeight="1" x14ac:dyDescent="0.3">
      <c r="A2258" s="182">
        <v>13929</v>
      </c>
      <c r="B2258" s="183">
        <v>26.536473291211902</v>
      </c>
      <c r="C2258" s="183">
        <v>1313.1763934426231</v>
      </c>
      <c r="D2258" s="182"/>
      <c r="E2258" s="182"/>
      <c r="F2258" s="47"/>
      <c r="G2258" s="47"/>
      <c r="H2258" s="47"/>
      <c r="I2258" s="47"/>
    </row>
    <row r="2259" spans="1:9" ht="15" customHeight="1" x14ac:dyDescent="0.3">
      <c r="A2259" s="182">
        <v>13929</v>
      </c>
      <c r="B2259" s="183">
        <v>23.416574585635399</v>
      </c>
      <c r="C2259" s="183">
        <v>839.91159420289864</v>
      </c>
      <c r="D2259" s="182"/>
      <c r="E2259" s="182"/>
      <c r="F2259" s="47"/>
      <c r="G2259" s="47"/>
      <c r="H2259" s="47"/>
      <c r="I2259" s="47"/>
    </row>
    <row r="2260" spans="1:9" ht="15" customHeight="1" x14ac:dyDescent="0.3">
      <c r="A2260" s="182">
        <v>13929</v>
      </c>
      <c r="B2260" s="183">
        <v>12.534482758620699</v>
      </c>
      <c r="C2260" s="183">
        <v>894.85510989010993</v>
      </c>
      <c r="D2260" s="182"/>
      <c r="E2260" s="182"/>
      <c r="F2260" s="47"/>
      <c r="G2260" s="47"/>
      <c r="H2260" s="47"/>
      <c r="I2260" s="47"/>
    </row>
    <row r="2261" spans="1:9" ht="15" customHeight="1" x14ac:dyDescent="0.3">
      <c r="A2261" s="182">
        <v>13921</v>
      </c>
      <c r="B2261" s="183">
        <v>6.9147659063625397</v>
      </c>
      <c r="C2261" s="183">
        <v>730.95955128205128</v>
      </c>
      <c r="D2261" s="182"/>
      <c r="E2261" s="182"/>
      <c r="F2261" s="47"/>
      <c r="G2261" s="47"/>
      <c r="H2261" s="47"/>
      <c r="I2261" s="47"/>
    </row>
    <row r="2262" spans="1:9" ht="15" customHeight="1" x14ac:dyDescent="0.3">
      <c r="A2262" s="182">
        <v>13910</v>
      </c>
      <c r="B2262" s="183">
        <v>10.6060813119235</v>
      </c>
      <c r="C2262" s="183">
        <v>743.85715384615389</v>
      </c>
      <c r="D2262" s="182"/>
      <c r="E2262" s="182"/>
      <c r="F2262" s="47"/>
      <c r="G2262" s="47"/>
      <c r="H2262" s="47"/>
      <c r="I2262" s="47"/>
    </row>
    <row r="2263" spans="1:9" ht="15" customHeight="1" x14ac:dyDescent="0.3">
      <c r="A2263" s="182">
        <v>13200</v>
      </c>
      <c r="B2263" s="183">
        <v>24.608632040965599</v>
      </c>
      <c r="C2263" s="183">
        <v>735.21274809160298</v>
      </c>
      <c r="D2263" s="182"/>
      <c r="E2263" s="182"/>
      <c r="F2263" s="47"/>
      <c r="G2263" s="47"/>
      <c r="H2263" s="47"/>
      <c r="I2263" s="47"/>
    </row>
    <row r="2264" spans="1:9" ht="15" customHeight="1" x14ac:dyDescent="0.3">
      <c r="A2264" s="182">
        <v>13100</v>
      </c>
      <c r="B2264" s="183">
        <v>17.275213675213699</v>
      </c>
      <c r="C2264" s="183">
        <v>597.601</v>
      </c>
      <c r="D2264" s="182"/>
      <c r="E2264" s="182"/>
      <c r="F2264" s="47"/>
      <c r="G2264" s="47"/>
      <c r="H2264" s="47"/>
      <c r="I2264" s="47"/>
    </row>
    <row r="2265" spans="1:9" ht="15" customHeight="1" x14ac:dyDescent="0.3">
      <c r="A2265" s="182">
        <v>11070</v>
      </c>
      <c r="B2265" s="183">
        <v>20.890521000688501</v>
      </c>
      <c r="C2265" s="183">
        <v>775.97215277777786</v>
      </c>
      <c r="D2265" s="182"/>
      <c r="E2265" s="182"/>
      <c r="F2265" s="47"/>
      <c r="G2265" s="47"/>
      <c r="H2265" s="47"/>
      <c r="I2265" s="47"/>
    </row>
    <row r="2266" spans="1:9" ht="15" customHeight="1" x14ac:dyDescent="0.3">
      <c r="A2266" s="182">
        <v>11070</v>
      </c>
      <c r="B2266" s="183">
        <v>13.8327904451683</v>
      </c>
      <c r="C2266" s="183">
        <v>788.18592982456141</v>
      </c>
      <c r="D2266" s="182"/>
      <c r="E2266" s="182"/>
      <c r="F2266" s="47"/>
      <c r="G2266" s="47"/>
      <c r="H2266" s="47"/>
      <c r="I2266" s="47"/>
    </row>
    <row r="2267" spans="1:9" ht="15" customHeight="1" x14ac:dyDescent="0.3">
      <c r="A2267" s="182">
        <v>11050</v>
      </c>
      <c r="B2267" s="183">
        <v>20.174157303370801</v>
      </c>
      <c r="C2267" s="183">
        <v>881.47777777777776</v>
      </c>
      <c r="D2267" s="182"/>
      <c r="E2267" s="182"/>
      <c r="F2267" s="47"/>
      <c r="G2267" s="47"/>
      <c r="H2267" s="47"/>
      <c r="I2267" s="47"/>
    </row>
    <row r="2268" spans="1:9" ht="15" customHeight="1" x14ac:dyDescent="0.3">
      <c r="A2268" s="182">
        <v>11050</v>
      </c>
      <c r="B2268" s="183">
        <v>12.212886744252099</v>
      </c>
      <c r="C2268" s="183">
        <v>980.87420084865641</v>
      </c>
      <c r="D2268" s="182"/>
      <c r="E2268" s="182"/>
      <c r="F2268" s="47"/>
      <c r="G2268" s="47"/>
      <c r="H2268" s="47"/>
      <c r="I2268" s="47"/>
    </row>
    <row r="2269" spans="1:9" ht="15" customHeight="1" x14ac:dyDescent="0.3">
      <c r="A2269" s="182">
        <v>11050</v>
      </c>
      <c r="B2269" s="183">
        <v>5.9285714285714297</v>
      </c>
      <c r="C2269" s="183">
        <v>782.01200883002207</v>
      </c>
      <c r="D2269" s="182"/>
      <c r="E2269" s="182"/>
      <c r="F2269" s="47"/>
      <c r="G2269" s="47"/>
      <c r="H2269" s="47"/>
      <c r="I2269" s="47"/>
    </row>
    <row r="2270" spans="1:9" ht="15" customHeight="1" x14ac:dyDescent="0.3">
      <c r="A2270" s="182">
        <v>11020</v>
      </c>
      <c r="B2270" s="183">
        <v>19.4701986754967</v>
      </c>
      <c r="C2270" s="183">
        <v>716.39381395348846</v>
      </c>
      <c r="D2270" s="182"/>
      <c r="E2270" s="182"/>
      <c r="F2270" s="47"/>
      <c r="G2270" s="47"/>
      <c r="H2270" s="47"/>
      <c r="I2270" s="47"/>
    </row>
    <row r="2271" spans="1:9" ht="15" customHeight="1" x14ac:dyDescent="0.3">
      <c r="A2271" s="182">
        <v>11020</v>
      </c>
      <c r="B2271" s="183">
        <v>7.5650118203309704</v>
      </c>
      <c r="C2271" s="183">
        <v>990.59842391304358</v>
      </c>
      <c r="D2271" s="182"/>
      <c r="E2271" s="182"/>
      <c r="F2271" s="47"/>
      <c r="G2271" s="47"/>
      <c r="H2271" s="47"/>
      <c r="I2271" s="47"/>
    </row>
    <row r="2272" spans="1:9" ht="15" customHeight="1" x14ac:dyDescent="0.3">
      <c r="A2272" s="182">
        <v>11010</v>
      </c>
      <c r="B2272" s="183">
        <v>23.810606060606101</v>
      </c>
      <c r="C2272" s="183">
        <v>1030.5274842767301</v>
      </c>
      <c r="D2272" s="182"/>
      <c r="E2272" s="182"/>
      <c r="F2272" s="47"/>
      <c r="G2272" s="47"/>
      <c r="H2272" s="47"/>
      <c r="I2272" s="47"/>
    </row>
    <row r="2273" spans="1:9" ht="15" customHeight="1" x14ac:dyDescent="0.3">
      <c r="A2273" s="182">
        <v>11010</v>
      </c>
      <c r="B2273" s="183">
        <v>23.1280947255113</v>
      </c>
      <c r="C2273" s="183">
        <v>1107.942887700535</v>
      </c>
      <c r="D2273" s="182"/>
      <c r="E2273" s="182"/>
      <c r="F2273" s="47"/>
      <c r="G2273" s="47"/>
      <c r="H2273" s="47"/>
      <c r="I2273" s="47"/>
    </row>
    <row r="2274" spans="1:9" ht="15" customHeight="1" x14ac:dyDescent="0.3">
      <c r="A2274" s="182">
        <v>10910</v>
      </c>
      <c r="B2274" s="183">
        <v>15.034035656401899</v>
      </c>
      <c r="C2274" s="183">
        <v>1041.496315789474</v>
      </c>
      <c r="D2274" s="182"/>
      <c r="E2274" s="182"/>
      <c r="F2274" s="47"/>
      <c r="G2274" s="47"/>
      <c r="H2274" s="47"/>
      <c r="I2274" s="47"/>
    </row>
    <row r="2275" spans="1:9" ht="15" customHeight="1" x14ac:dyDescent="0.3">
      <c r="A2275" s="182">
        <v>10890</v>
      </c>
      <c r="B2275" s="183">
        <v>24.274644080014401</v>
      </c>
      <c r="C2275" s="183">
        <v>682.89307199999996</v>
      </c>
      <c r="D2275" s="182"/>
      <c r="E2275" s="182"/>
      <c r="F2275" s="47"/>
      <c r="G2275" s="47"/>
      <c r="H2275" s="47"/>
      <c r="I2275" s="47"/>
    </row>
    <row r="2276" spans="1:9" ht="15" customHeight="1" x14ac:dyDescent="0.3">
      <c r="A2276" s="182">
        <v>10890</v>
      </c>
      <c r="B2276" s="183">
        <v>20.678899082568801</v>
      </c>
      <c r="C2276" s="183">
        <v>623.75649253731342</v>
      </c>
      <c r="D2276" s="182"/>
      <c r="E2276" s="182"/>
      <c r="F2276" s="47"/>
      <c r="G2276" s="47"/>
      <c r="H2276" s="47"/>
      <c r="I2276" s="47"/>
    </row>
    <row r="2277" spans="1:9" ht="15" customHeight="1" x14ac:dyDescent="0.3">
      <c r="A2277" s="182">
        <v>10890</v>
      </c>
      <c r="B2277" s="183">
        <v>20.405544985050302</v>
      </c>
      <c r="C2277" s="183">
        <v>737.82491869918692</v>
      </c>
      <c r="D2277" s="182"/>
      <c r="E2277" s="182"/>
      <c r="F2277" s="47"/>
      <c r="G2277" s="47"/>
      <c r="H2277" s="47"/>
      <c r="I2277" s="47"/>
    </row>
    <row r="2278" spans="1:9" ht="15" customHeight="1" x14ac:dyDescent="0.3">
      <c r="A2278" s="182">
        <v>10890</v>
      </c>
      <c r="B2278" s="183">
        <v>12.281695966908</v>
      </c>
      <c r="C2278" s="183">
        <v>733.70352201257867</v>
      </c>
      <c r="D2278" s="182"/>
      <c r="E2278" s="182"/>
      <c r="F2278" s="47"/>
      <c r="G2278" s="47"/>
      <c r="H2278" s="47"/>
      <c r="I2278" s="47"/>
    </row>
    <row r="2279" spans="1:9" ht="15" customHeight="1" x14ac:dyDescent="0.3">
      <c r="A2279" s="182">
        <v>10860</v>
      </c>
      <c r="B2279" s="183">
        <v>18.377676833225198</v>
      </c>
      <c r="C2279" s="183">
        <v>873.97528089887646</v>
      </c>
      <c r="D2279" s="182"/>
      <c r="E2279" s="182"/>
      <c r="F2279" s="47"/>
      <c r="G2279" s="47"/>
      <c r="H2279" s="47"/>
      <c r="I2279" s="47"/>
    </row>
    <row r="2280" spans="1:9" ht="15" customHeight="1" x14ac:dyDescent="0.3">
      <c r="A2280" s="182">
        <v>10850</v>
      </c>
      <c r="B2280" s="183">
        <v>31.876080691642599</v>
      </c>
      <c r="C2280" s="183">
        <v>878.07079999999996</v>
      </c>
      <c r="D2280" s="182"/>
      <c r="E2280" s="182"/>
      <c r="F2280" s="47"/>
      <c r="G2280" s="47"/>
      <c r="H2280" s="47"/>
      <c r="I2280" s="47"/>
    </row>
    <row r="2281" spans="1:9" ht="15" customHeight="1" x14ac:dyDescent="0.3">
      <c r="A2281" s="182">
        <v>10840</v>
      </c>
      <c r="B2281" s="183">
        <v>26.796764408493399</v>
      </c>
      <c r="C2281" s="183">
        <v>907.07241025641019</v>
      </c>
      <c r="D2281" s="182"/>
      <c r="E2281" s="182"/>
      <c r="F2281" s="47"/>
      <c r="G2281" s="47"/>
      <c r="H2281" s="47"/>
      <c r="I2281" s="47"/>
    </row>
    <row r="2282" spans="1:9" ht="15" customHeight="1" x14ac:dyDescent="0.3">
      <c r="A2282" s="182">
        <v>10840</v>
      </c>
      <c r="B2282" s="183">
        <v>21.932360270558899</v>
      </c>
      <c r="C2282" s="183">
        <v>953.8304868913857</v>
      </c>
      <c r="D2282" s="182"/>
      <c r="E2282" s="182"/>
      <c r="F2282" s="47"/>
      <c r="G2282" s="47"/>
      <c r="H2282" s="47"/>
      <c r="I2282" s="47"/>
    </row>
    <row r="2283" spans="1:9" ht="15" customHeight="1" x14ac:dyDescent="0.3">
      <c r="A2283" s="182">
        <v>10830</v>
      </c>
      <c r="B2283" s="183">
        <v>29.3044469783352</v>
      </c>
      <c r="C2283" s="183">
        <v>1036.907706766917</v>
      </c>
      <c r="D2283" s="182"/>
      <c r="E2283" s="182"/>
      <c r="F2283" s="47"/>
      <c r="G2283" s="47"/>
      <c r="H2283" s="47"/>
      <c r="I2283" s="47"/>
    </row>
    <row r="2284" spans="1:9" ht="15" customHeight="1" x14ac:dyDescent="0.3">
      <c r="A2284" s="182">
        <v>10820</v>
      </c>
      <c r="B2284" s="183">
        <v>25.9053642010164</v>
      </c>
      <c r="C2284" s="183">
        <v>912.2211288343558</v>
      </c>
      <c r="D2284" s="182"/>
      <c r="E2284" s="182"/>
      <c r="F2284" s="47"/>
      <c r="G2284" s="47"/>
      <c r="H2284" s="47"/>
      <c r="I2284" s="47"/>
    </row>
    <row r="2285" spans="1:9" ht="15" customHeight="1" x14ac:dyDescent="0.3">
      <c r="A2285" s="182">
        <v>10820</v>
      </c>
      <c r="B2285" s="183">
        <v>24.30986993114</v>
      </c>
      <c r="C2285" s="183">
        <v>723.4424245283019</v>
      </c>
      <c r="D2285" s="182"/>
      <c r="E2285" s="182"/>
      <c r="F2285" s="47"/>
      <c r="G2285" s="47"/>
      <c r="H2285" s="47"/>
      <c r="I2285" s="47"/>
    </row>
    <row r="2286" spans="1:9" ht="15" customHeight="1" x14ac:dyDescent="0.3">
      <c r="A2286" s="182">
        <v>10810</v>
      </c>
      <c r="B2286" s="183">
        <v>24.052344601962901</v>
      </c>
      <c r="C2286" s="183">
        <v>989.90460093896706</v>
      </c>
      <c r="D2286" s="182"/>
      <c r="E2286" s="182"/>
      <c r="F2286" s="47"/>
      <c r="G2286" s="47"/>
      <c r="H2286" s="47"/>
      <c r="I2286" s="47"/>
    </row>
    <row r="2287" spans="1:9" ht="15" customHeight="1" x14ac:dyDescent="0.3">
      <c r="A2287" s="182">
        <v>10810</v>
      </c>
      <c r="B2287" s="183">
        <v>14.6473594548552</v>
      </c>
      <c r="C2287" s="183">
        <v>830.05685446009386</v>
      </c>
      <c r="D2287" s="182"/>
      <c r="E2287" s="182"/>
      <c r="F2287" s="47"/>
      <c r="G2287" s="47"/>
      <c r="H2287" s="47"/>
      <c r="I2287" s="47"/>
    </row>
    <row r="2288" spans="1:9" ht="15" customHeight="1" x14ac:dyDescent="0.3">
      <c r="A2288" s="182">
        <v>10730</v>
      </c>
      <c r="B2288" s="183">
        <v>39.755168220510697</v>
      </c>
      <c r="C2288" s="183">
        <v>1043.774723247232</v>
      </c>
      <c r="D2288" s="182"/>
      <c r="E2288" s="182"/>
      <c r="F2288" s="47"/>
      <c r="G2288" s="47"/>
      <c r="H2288" s="47"/>
      <c r="I2288" s="47"/>
    </row>
    <row r="2289" spans="1:9" ht="15" customHeight="1" x14ac:dyDescent="0.3">
      <c r="A2289" s="182">
        <v>10720</v>
      </c>
      <c r="B2289" s="183">
        <v>28.756453423120099</v>
      </c>
      <c r="C2289" s="183">
        <v>907.49170629370622</v>
      </c>
      <c r="D2289" s="182"/>
      <c r="E2289" s="182"/>
      <c r="F2289" s="47"/>
      <c r="G2289" s="47"/>
      <c r="H2289" s="47"/>
      <c r="I2289" s="47"/>
    </row>
    <row r="2290" spans="1:9" ht="15" customHeight="1" x14ac:dyDescent="0.3">
      <c r="A2290" s="182">
        <v>10720</v>
      </c>
      <c r="B2290" s="183">
        <v>26.620057306590301</v>
      </c>
      <c r="C2290" s="183">
        <v>1118.552045454546</v>
      </c>
      <c r="D2290" s="182"/>
      <c r="E2290" s="182"/>
      <c r="F2290" s="47"/>
      <c r="G2290" s="47"/>
      <c r="H2290" s="47"/>
      <c r="I2290" s="47"/>
    </row>
    <row r="2291" spans="1:9" ht="15" customHeight="1" x14ac:dyDescent="0.3">
      <c r="A2291" s="182">
        <v>10720</v>
      </c>
      <c r="B2291" s="183">
        <v>26.00050671396</v>
      </c>
      <c r="C2291" s="183">
        <v>888.13354545454547</v>
      </c>
      <c r="D2291" s="182"/>
      <c r="E2291" s="182"/>
      <c r="F2291" s="47"/>
      <c r="G2291" s="47"/>
      <c r="H2291" s="47"/>
      <c r="I2291" s="47"/>
    </row>
    <row r="2292" spans="1:9" ht="15" customHeight="1" x14ac:dyDescent="0.3">
      <c r="A2292" s="182">
        <v>10720</v>
      </c>
      <c r="B2292" s="183">
        <v>25.548930547526599</v>
      </c>
      <c r="C2292" s="183">
        <v>815.72858996539787</v>
      </c>
      <c r="D2292" s="182"/>
      <c r="E2292" s="182"/>
      <c r="F2292" s="47"/>
      <c r="G2292" s="47"/>
      <c r="H2292" s="47"/>
      <c r="I2292" s="47"/>
    </row>
    <row r="2293" spans="1:9" ht="15" customHeight="1" x14ac:dyDescent="0.3">
      <c r="A2293" s="182">
        <v>10710</v>
      </c>
      <c r="B2293" s="183">
        <v>40.9181818181818</v>
      </c>
      <c r="C2293" s="183">
        <v>895.25</v>
      </c>
      <c r="D2293" s="182"/>
      <c r="E2293" s="182"/>
      <c r="F2293" s="47"/>
      <c r="G2293" s="47"/>
      <c r="H2293" s="47"/>
      <c r="I2293" s="47"/>
    </row>
    <row r="2294" spans="1:9" ht="15" customHeight="1" x14ac:dyDescent="0.3">
      <c r="A2294" s="182">
        <v>10710</v>
      </c>
      <c r="B2294" s="183">
        <v>37.828125</v>
      </c>
      <c r="C2294" s="183">
        <v>887.08108013937283</v>
      </c>
      <c r="D2294" s="182"/>
      <c r="E2294" s="182"/>
      <c r="F2294" s="47"/>
      <c r="G2294" s="47"/>
      <c r="H2294" s="47"/>
      <c r="I2294" s="47"/>
    </row>
    <row r="2295" spans="1:9" ht="15" customHeight="1" x14ac:dyDescent="0.3">
      <c r="A2295" s="182">
        <v>10710</v>
      </c>
      <c r="B2295" s="183">
        <v>37.77212971078</v>
      </c>
      <c r="C2295" s="183">
        <v>904.51292576419212</v>
      </c>
      <c r="D2295" s="182"/>
      <c r="E2295" s="182"/>
      <c r="F2295" s="47"/>
      <c r="G2295" s="47"/>
      <c r="H2295" s="47"/>
      <c r="I2295" s="47"/>
    </row>
    <row r="2296" spans="1:9" ht="15" customHeight="1" x14ac:dyDescent="0.3">
      <c r="A2296" s="182">
        <v>10710</v>
      </c>
      <c r="B2296" s="183">
        <v>32.691272253582298</v>
      </c>
      <c r="C2296" s="183">
        <v>1051.580989399293</v>
      </c>
      <c r="D2296" s="182"/>
      <c r="E2296" s="182"/>
      <c r="F2296" s="47"/>
      <c r="G2296" s="47"/>
      <c r="H2296" s="47"/>
      <c r="I2296" s="47"/>
    </row>
    <row r="2297" spans="1:9" ht="15" customHeight="1" x14ac:dyDescent="0.3">
      <c r="A2297" s="182">
        <v>10710</v>
      </c>
      <c r="B2297" s="183">
        <v>32.625450180072001</v>
      </c>
      <c r="C2297" s="183">
        <v>1373.642657807309</v>
      </c>
      <c r="D2297" s="182"/>
      <c r="E2297" s="182"/>
      <c r="F2297" s="47"/>
      <c r="G2297" s="47"/>
      <c r="H2297" s="47"/>
      <c r="I2297" s="47"/>
    </row>
    <row r="2298" spans="1:9" ht="15" customHeight="1" x14ac:dyDescent="0.3">
      <c r="A2298" s="182">
        <v>10710</v>
      </c>
      <c r="B2298" s="183">
        <v>29.081455805892499</v>
      </c>
      <c r="C2298" s="183">
        <v>720.40502164502163</v>
      </c>
      <c r="D2298" s="182"/>
      <c r="E2298" s="182"/>
      <c r="F2298" s="47"/>
      <c r="G2298" s="47"/>
      <c r="H2298" s="47"/>
      <c r="I2298" s="47"/>
    </row>
    <row r="2299" spans="1:9" ht="15" customHeight="1" x14ac:dyDescent="0.3">
      <c r="A2299" s="182">
        <v>10710</v>
      </c>
      <c r="B2299" s="183">
        <v>28.237182345073599</v>
      </c>
      <c r="C2299" s="183">
        <v>1108.274511627907</v>
      </c>
      <c r="D2299" s="182"/>
      <c r="E2299" s="182"/>
      <c r="F2299" s="47"/>
      <c r="G2299" s="47"/>
      <c r="H2299" s="47"/>
      <c r="I2299" s="47"/>
    </row>
    <row r="2300" spans="1:9" ht="15" customHeight="1" x14ac:dyDescent="0.3">
      <c r="A2300" s="182">
        <v>10710</v>
      </c>
      <c r="B2300" s="183">
        <v>27.6700336700337</v>
      </c>
      <c r="C2300" s="183">
        <v>723.92605187319884</v>
      </c>
      <c r="D2300" s="182"/>
      <c r="E2300" s="182"/>
      <c r="F2300" s="47"/>
      <c r="G2300" s="47"/>
      <c r="H2300" s="47"/>
      <c r="I2300" s="47"/>
    </row>
    <row r="2301" spans="1:9" ht="15" customHeight="1" x14ac:dyDescent="0.3">
      <c r="A2301" s="182">
        <v>10710</v>
      </c>
      <c r="B2301" s="183">
        <v>25.435726210350602</v>
      </c>
      <c r="C2301" s="183">
        <v>895.42471365638767</v>
      </c>
      <c r="D2301" s="182"/>
      <c r="E2301" s="182"/>
      <c r="F2301" s="47"/>
      <c r="G2301" s="47"/>
      <c r="H2301" s="47"/>
      <c r="I2301" s="47"/>
    </row>
    <row r="2302" spans="1:9" ht="15" customHeight="1" x14ac:dyDescent="0.3">
      <c r="A2302" s="182">
        <v>10710</v>
      </c>
      <c r="B2302" s="183">
        <v>24.949948927476999</v>
      </c>
      <c r="C2302" s="183">
        <v>1154.7139459459461</v>
      </c>
      <c r="D2302" s="182"/>
      <c r="E2302" s="182"/>
      <c r="F2302" s="47"/>
      <c r="G2302" s="47"/>
      <c r="H2302" s="47"/>
      <c r="I2302" s="47"/>
    </row>
    <row r="2303" spans="1:9" ht="15" customHeight="1" x14ac:dyDescent="0.3">
      <c r="A2303" s="182">
        <v>10710</v>
      </c>
      <c r="B2303" s="183">
        <v>21.615942028985501</v>
      </c>
      <c r="C2303" s="183">
        <v>979.53464480874311</v>
      </c>
      <c r="D2303" s="182"/>
      <c r="E2303" s="182"/>
      <c r="F2303" s="47"/>
      <c r="G2303" s="47"/>
      <c r="H2303" s="47"/>
      <c r="I2303" s="47"/>
    </row>
    <row r="2304" spans="1:9" ht="15" customHeight="1" x14ac:dyDescent="0.3">
      <c r="A2304" s="182">
        <v>10710</v>
      </c>
      <c r="B2304" s="183">
        <v>20.1569949434144</v>
      </c>
      <c r="C2304" s="183">
        <v>986.15638216560512</v>
      </c>
      <c r="D2304" s="182"/>
      <c r="E2304" s="182"/>
      <c r="F2304" s="47"/>
      <c r="G2304" s="47"/>
      <c r="H2304" s="47"/>
      <c r="I2304" s="47"/>
    </row>
    <row r="2305" spans="1:9" ht="15" customHeight="1" x14ac:dyDescent="0.3">
      <c r="A2305" s="182">
        <v>10710</v>
      </c>
      <c r="B2305" s="183">
        <v>17.210762331838598</v>
      </c>
      <c r="C2305" s="183">
        <v>715.67770270270273</v>
      </c>
      <c r="D2305" s="182"/>
      <c r="E2305" s="182"/>
      <c r="F2305" s="47"/>
      <c r="G2305" s="47"/>
      <c r="H2305" s="47"/>
      <c r="I2305" s="47"/>
    </row>
    <row r="2306" spans="1:9" ht="15" customHeight="1" x14ac:dyDescent="0.3">
      <c r="A2306" s="182">
        <v>10620</v>
      </c>
      <c r="B2306" s="183">
        <v>12.1299103000309</v>
      </c>
      <c r="C2306" s="183">
        <v>1072.368263888889</v>
      </c>
      <c r="D2306" s="182"/>
      <c r="E2306" s="182"/>
      <c r="F2306" s="47"/>
      <c r="G2306" s="47"/>
      <c r="H2306" s="47"/>
      <c r="I2306" s="47"/>
    </row>
    <row r="2307" spans="1:9" ht="15" customHeight="1" x14ac:dyDescent="0.3">
      <c r="A2307" s="182">
        <v>10610</v>
      </c>
      <c r="B2307" s="183">
        <v>50.241578768288498</v>
      </c>
      <c r="C2307" s="183">
        <v>706.10142131979705</v>
      </c>
      <c r="D2307" s="182"/>
      <c r="E2307" s="182"/>
      <c r="F2307" s="47"/>
      <c r="G2307" s="47"/>
      <c r="H2307" s="47"/>
      <c r="I2307" s="47"/>
    </row>
    <row r="2308" spans="1:9" ht="15" customHeight="1" x14ac:dyDescent="0.3">
      <c r="A2308" s="182">
        <v>10510</v>
      </c>
      <c r="B2308" s="183">
        <v>37.759188846641301</v>
      </c>
      <c r="C2308" s="183">
        <v>1038.9853515625</v>
      </c>
      <c r="D2308" s="182"/>
      <c r="E2308" s="182"/>
      <c r="F2308" s="47"/>
      <c r="G2308" s="47"/>
      <c r="H2308" s="47"/>
      <c r="I2308" s="47"/>
    </row>
    <row r="2309" spans="1:9" ht="15" customHeight="1" x14ac:dyDescent="0.3">
      <c r="A2309" s="182">
        <v>10510</v>
      </c>
      <c r="B2309" s="183">
        <v>33.560747663551403</v>
      </c>
      <c r="C2309" s="183">
        <v>1006.573024390244</v>
      </c>
      <c r="D2309" s="182"/>
      <c r="E2309" s="182"/>
      <c r="F2309" s="47"/>
      <c r="G2309" s="47"/>
      <c r="H2309" s="47"/>
      <c r="I2309" s="47"/>
    </row>
    <row r="2310" spans="1:9" ht="15" customHeight="1" x14ac:dyDescent="0.3">
      <c r="A2310" s="182">
        <v>10510</v>
      </c>
      <c r="B2310" s="183">
        <v>27.194828092859201</v>
      </c>
      <c r="C2310" s="183">
        <v>974.24565982404692</v>
      </c>
      <c r="D2310" s="182"/>
      <c r="E2310" s="182"/>
      <c r="F2310" s="47"/>
      <c r="G2310" s="47"/>
      <c r="H2310" s="47"/>
      <c r="I2310" s="47"/>
    </row>
    <row r="2311" spans="1:9" ht="15" customHeight="1" x14ac:dyDescent="0.3">
      <c r="A2311" s="182">
        <v>10510</v>
      </c>
      <c r="B2311" s="183">
        <v>26.226767971946199</v>
      </c>
      <c r="C2311" s="183">
        <v>756.03854497354496</v>
      </c>
      <c r="D2311" s="182"/>
      <c r="E2311" s="182"/>
      <c r="F2311" s="47"/>
      <c r="G2311" s="47"/>
      <c r="H2311" s="47"/>
      <c r="I2311" s="47"/>
    </row>
    <row r="2312" spans="1:9" ht="15" customHeight="1" x14ac:dyDescent="0.3">
      <c r="A2312" s="182">
        <v>10510</v>
      </c>
      <c r="B2312" s="183">
        <v>25.6386255924171</v>
      </c>
      <c r="C2312" s="183">
        <v>1229.4461889250811</v>
      </c>
      <c r="D2312" s="182"/>
      <c r="E2312" s="182"/>
      <c r="F2312" s="47"/>
      <c r="G2312" s="47"/>
      <c r="H2312" s="47"/>
      <c r="I2312" s="47"/>
    </row>
    <row r="2313" spans="1:9" ht="15" customHeight="1" x14ac:dyDescent="0.3">
      <c r="A2313" s="182">
        <v>10510</v>
      </c>
      <c r="B2313" s="183">
        <v>24.3449560819803</v>
      </c>
      <c r="C2313" s="183">
        <v>953.68952038369298</v>
      </c>
      <c r="D2313" s="182"/>
      <c r="E2313" s="182"/>
      <c r="F2313" s="47"/>
      <c r="G2313" s="47"/>
      <c r="H2313" s="47"/>
      <c r="I2313" s="47"/>
    </row>
    <row r="2314" spans="1:9" ht="15" customHeight="1" x14ac:dyDescent="0.3">
      <c r="A2314" s="182">
        <v>10510</v>
      </c>
      <c r="B2314" s="183">
        <v>18.273684210526302</v>
      </c>
      <c r="C2314" s="183">
        <v>942.70054744525555</v>
      </c>
      <c r="D2314" s="182"/>
      <c r="E2314" s="182"/>
      <c r="F2314" s="47"/>
      <c r="G2314" s="47"/>
      <c r="H2314" s="47"/>
      <c r="I2314" s="47"/>
    </row>
    <row r="2315" spans="1:9" ht="15" customHeight="1" x14ac:dyDescent="0.3">
      <c r="A2315" s="182">
        <v>10510</v>
      </c>
      <c r="B2315" s="183">
        <v>18.285714285714299</v>
      </c>
      <c r="C2315" s="183">
        <v>876.49735955056178</v>
      </c>
      <c r="D2315" s="182"/>
      <c r="E2315" s="182"/>
      <c r="F2315" s="47"/>
      <c r="G2315" s="47"/>
      <c r="H2315" s="47"/>
      <c r="I2315" s="47"/>
    </row>
    <row r="2316" spans="1:9" ht="15" customHeight="1" x14ac:dyDescent="0.3">
      <c r="A2316" s="182">
        <v>10510</v>
      </c>
      <c r="B2316" s="183">
        <v>15.4370737755735</v>
      </c>
      <c r="C2316" s="183">
        <v>988.27724719101127</v>
      </c>
      <c r="D2316" s="182"/>
      <c r="E2316" s="182"/>
      <c r="F2316" s="47"/>
      <c r="G2316" s="47"/>
      <c r="H2316" s="47"/>
      <c r="I2316" s="47"/>
    </row>
    <row r="2317" spans="1:9" ht="15" customHeight="1" x14ac:dyDescent="0.3">
      <c r="A2317" s="182">
        <v>10510</v>
      </c>
      <c r="B2317" s="183">
        <v>14.4915725134284</v>
      </c>
      <c r="C2317" s="183">
        <v>983.35555331991952</v>
      </c>
      <c r="D2317" s="182"/>
      <c r="E2317" s="182"/>
      <c r="F2317" s="47"/>
      <c r="G2317" s="47"/>
      <c r="H2317" s="47"/>
      <c r="I2317" s="47"/>
    </row>
    <row r="2318" spans="1:9" ht="15" customHeight="1" x14ac:dyDescent="0.3">
      <c r="A2318" s="182">
        <v>10510</v>
      </c>
      <c r="B2318" s="183">
        <v>6.4204973624717399</v>
      </c>
      <c r="C2318" s="183">
        <v>562.59881889763778</v>
      </c>
      <c r="D2318" s="182"/>
      <c r="E2318" s="182"/>
      <c r="F2318" s="47"/>
      <c r="G2318" s="47"/>
      <c r="H2318" s="47"/>
      <c r="I2318" s="47"/>
    </row>
    <row r="2319" spans="1:9" ht="15" customHeight="1" x14ac:dyDescent="0.3">
      <c r="A2319" s="182">
        <v>10410</v>
      </c>
      <c r="B2319" s="183">
        <v>21.870813397129201</v>
      </c>
      <c r="C2319" s="183">
        <v>922.80362831858406</v>
      </c>
      <c r="D2319" s="182"/>
      <c r="E2319" s="182"/>
      <c r="F2319" s="47"/>
      <c r="G2319" s="47"/>
      <c r="H2319" s="47"/>
      <c r="I2319" s="47"/>
    </row>
    <row r="2320" spans="1:9" ht="15" customHeight="1" x14ac:dyDescent="0.3">
      <c r="A2320" s="182">
        <v>10390</v>
      </c>
      <c r="B2320" s="183">
        <v>27.951923076923102</v>
      </c>
      <c r="C2320" s="183">
        <v>1187.479150326797</v>
      </c>
      <c r="D2320" s="182"/>
      <c r="E2320" s="182"/>
      <c r="F2320" s="47"/>
      <c r="G2320" s="47"/>
      <c r="H2320" s="47"/>
      <c r="I2320" s="47"/>
    </row>
    <row r="2321" spans="1:9" ht="15" customHeight="1" x14ac:dyDescent="0.3">
      <c r="A2321" s="182">
        <v>10390</v>
      </c>
      <c r="B2321" s="183">
        <v>25.565432098765399</v>
      </c>
      <c r="C2321" s="183">
        <v>771.39691983122361</v>
      </c>
      <c r="D2321" s="182"/>
      <c r="E2321" s="182"/>
      <c r="F2321" s="47"/>
      <c r="G2321" s="47"/>
      <c r="H2321" s="47"/>
      <c r="I2321" s="47"/>
    </row>
    <row r="2322" spans="1:9" ht="15" customHeight="1" x14ac:dyDescent="0.3">
      <c r="A2322" s="182">
        <v>10390</v>
      </c>
      <c r="B2322" s="183">
        <v>8.9498069498069501</v>
      </c>
      <c r="C2322" s="183">
        <v>369.1317816091954</v>
      </c>
      <c r="D2322" s="182"/>
      <c r="E2322" s="182"/>
      <c r="F2322" s="47"/>
      <c r="G2322" s="47"/>
      <c r="H2322" s="47"/>
      <c r="I2322" s="47"/>
    </row>
    <row r="2323" spans="1:9" ht="15" customHeight="1" x14ac:dyDescent="0.3">
      <c r="A2323" s="182">
        <v>10320</v>
      </c>
      <c r="B2323" s="183">
        <v>18.703049759229501</v>
      </c>
      <c r="C2323" s="183">
        <v>1037.6113809523811</v>
      </c>
      <c r="D2323" s="182"/>
      <c r="E2323" s="182"/>
      <c r="F2323" s="47"/>
      <c r="G2323" s="47"/>
      <c r="H2323" s="47"/>
      <c r="I2323" s="47"/>
    </row>
    <row r="2324" spans="1:9" ht="15" customHeight="1" x14ac:dyDescent="0.3">
      <c r="A2324" s="182">
        <v>10200</v>
      </c>
      <c r="B2324" s="183">
        <v>31.1012891344383</v>
      </c>
      <c r="C2324" s="183">
        <v>717.86268867924537</v>
      </c>
      <c r="D2324" s="182"/>
      <c r="E2324" s="182"/>
      <c r="F2324" s="47"/>
      <c r="G2324" s="47"/>
      <c r="H2324" s="47"/>
      <c r="I2324" s="47"/>
    </row>
    <row r="2325" spans="1:9" ht="15" customHeight="1" x14ac:dyDescent="0.3">
      <c r="A2325" s="182">
        <v>10130</v>
      </c>
      <c r="B2325" s="183">
        <v>33.627805937726301</v>
      </c>
      <c r="C2325" s="183">
        <v>786.20668789808917</v>
      </c>
      <c r="D2325" s="182"/>
      <c r="E2325" s="182"/>
      <c r="F2325" s="47"/>
      <c r="G2325" s="47"/>
      <c r="H2325" s="47"/>
      <c r="I2325" s="47"/>
    </row>
    <row r="2326" spans="1:9" ht="15" customHeight="1" x14ac:dyDescent="0.3">
      <c r="A2326" s="182">
        <v>10130</v>
      </c>
      <c r="B2326" s="183">
        <v>29.030140656396501</v>
      </c>
      <c r="C2326" s="183">
        <v>941.27271859296479</v>
      </c>
      <c r="D2326" s="182"/>
      <c r="E2326" s="182"/>
      <c r="F2326" s="47"/>
      <c r="G2326" s="47"/>
      <c r="H2326" s="47"/>
      <c r="I2326" s="47"/>
    </row>
    <row r="2327" spans="1:9" ht="15" customHeight="1" x14ac:dyDescent="0.3">
      <c r="A2327" s="182">
        <v>10130</v>
      </c>
      <c r="B2327" s="183">
        <v>28.007604562737601</v>
      </c>
      <c r="C2327" s="183">
        <v>727.84040816326535</v>
      </c>
      <c r="D2327" s="182"/>
      <c r="E2327" s="182"/>
      <c r="F2327" s="47"/>
      <c r="G2327" s="47"/>
      <c r="H2327" s="47"/>
      <c r="I2327" s="47"/>
    </row>
    <row r="2328" spans="1:9" ht="15" customHeight="1" x14ac:dyDescent="0.3">
      <c r="A2328" s="182">
        <v>10130</v>
      </c>
      <c r="B2328" s="183">
        <v>24.8114199849737</v>
      </c>
      <c r="C2328" s="183">
        <v>1234.172675159236</v>
      </c>
      <c r="D2328" s="182"/>
      <c r="E2328" s="182"/>
      <c r="F2328" s="47"/>
      <c r="G2328" s="47"/>
      <c r="H2328" s="47"/>
      <c r="I2328" s="47"/>
    </row>
    <row r="2329" spans="1:9" ht="15" customHeight="1" x14ac:dyDescent="0.3">
      <c r="A2329" s="182">
        <v>10130</v>
      </c>
      <c r="B2329" s="183">
        <v>23.640657950232001</v>
      </c>
      <c r="C2329" s="183">
        <v>742.45788844621507</v>
      </c>
      <c r="D2329" s="182"/>
      <c r="E2329" s="182"/>
      <c r="F2329" s="47"/>
      <c r="G2329" s="47"/>
      <c r="H2329" s="47"/>
      <c r="I2329" s="47"/>
    </row>
    <row r="2330" spans="1:9" ht="15" customHeight="1" x14ac:dyDescent="0.3">
      <c r="A2330" s="182">
        <v>10130</v>
      </c>
      <c r="B2330" s="183">
        <v>21.0796221322537</v>
      </c>
      <c r="C2330" s="183">
        <v>768.96466101694921</v>
      </c>
      <c r="D2330" s="182"/>
      <c r="E2330" s="182"/>
      <c r="F2330" s="47"/>
      <c r="G2330" s="47"/>
      <c r="H2330" s="47"/>
      <c r="I2330" s="47"/>
    </row>
    <row r="2331" spans="1:9" ht="15" customHeight="1" x14ac:dyDescent="0.3">
      <c r="A2331" s="182">
        <v>10130</v>
      </c>
      <c r="B2331" s="183">
        <v>20.114999999999998</v>
      </c>
      <c r="C2331" s="183">
        <v>691.73900523560201</v>
      </c>
      <c r="D2331" s="182"/>
      <c r="E2331" s="182"/>
      <c r="F2331" s="47"/>
      <c r="G2331" s="47"/>
      <c r="H2331" s="47"/>
      <c r="I2331" s="47"/>
    </row>
    <row r="2332" spans="1:9" ht="15" customHeight="1" x14ac:dyDescent="0.3">
      <c r="A2332" s="182">
        <v>10130</v>
      </c>
      <c r="B2332" s="183">
        <v>19.045447945404401</v>
      </c>
      <c r="C2332" s="183">
        <v>834.21918119787722</v>
      </c>
      <c r="D2332" s="182"/>
      <c r="E2332" s="182"/>
      <c r="F2332" s="47"/>
      <c r="G2332" s="47"/>
      <c r="H2332" s="47"/>
      <c r="I2332" s="47"/>
    </row>
    <row r="2333" spans="1:9" ht="15" customHeight="1" x14ac:dyDescent="0.3">
      <c r="A2333" s="182">
        <v>10130</v>
      </c>
      <c r="B2333" s="183">
        <v>18.585858585858599</v>
      </c>
      <c r="C2333" s="183">
        <v>725.39699481865284</v>
      </c>
      <c r="D2333" s="182"/>
      <c r="E2333" s="182"/>
      <c r="F2333" s="47"/>
      <c r="G2333" s="47"/>
      <c r="H2333" s="47"/>
      <c r="I2333" s="47"/>
    </row>
    <row r="2334" spans="1:9" ht="15" customHeight="1" x14ac:dyDescent="0.3">
      <c r="A2334" s="182">
        <v>10120</v>
      </c>
      <c r="B2334" s="183">
        <v>49.037463976945197</v>
      </c>
      <c r="C2334" s="183">
        <v>969.81292929292931</v>
      </c>
      <c r="D2334" s="182"/>
      <c r="E2334" s="182"/>
      <c r="F2334" s="47"/>
      <c r="G2334" s="47"/>
      <c r="H2334" s="47"/>
      <c r="I2334" s="47"/>
    </row>
    <row r="2335" spans="1:9" ht="15" customHeight="1" x14ac:dyDescent="0.3">
      <c r="A2335" s="182">
        <v>10120</v>
      </c>
      <c r="B2335" s="183">
        <v>44.387409200968499</v>
      </c>
      <c r="C2335" s="183">
        <v>1019.5675625</v>
      </c>
      <c r="D2335" s="182"/>
      <c r="E2335" s="182"/>
      <c r="F2335" s="47"/>
      <c r="G2335" s="47"/>
      <c r="H2335" s="47"/>
      <c r="I2335" s="47"/>
    </row>
    <row r="2336" spans="1:9" ht="15" customHeight="1" x14ac:dyDescent="0.3">
      <c r="A2336" s="182">
        <v>10120</v>
      </c>
      <c r="B2336" s="183">
        <v>33.335918565196302</v>
      </c>
      <c r="C2336" s="183">
        <v>869.43065306122458</v>
      </c>
      <c r="D2336" s="182"/>
      <c r="E2336" s="182"/>
      <c r="F2336" s="47"/>
      <c r="G2336" s="47"/>
      <c r="H2336" s="47"/>
      <c r="I2336" s="47"/>
    </row>
    <row r="2337" spans="1:9" ht="15" customHeight="1" x14ac:dyDescent="0.3">
      <c r="A2337" s="182">
        <v>10120</v>
      </c>
      <c r="B2337" s="183">
        <v>25.806488011283498</v>
      </c>
      <c r="C2337" s="183">
        <v>834.91659069325738</v>
      </c>
      <c r="D2337" s="182"/>
      <c r="E2337" s="182"/>
      <c r="F2337" s="47"/>
      <c r="G2337" s="47"/>
      <c r="H2337" s="47"/>
      <c r="I2337" s="47"/>
    </row>
    <row r="2338" spans="1:9" ht="15" customHeight="1" x14ac:dyDescent="0.3">
      <c r="A2338" s="182">
        <v>10120</v>
      </c>
      <c r="B2338" s="183">
        <v>11.835616438356199</v>
      </c>
      <c r="C2338" s="183">
        <v>353.57408730158733</v>
      </c>
      <c r="D2338" s="182"/>
      <c r="E2338" s="182"/>
      <c r="F2338" s="47"/>
      <c r="G2338" s="47"/>
      <c r="H2338" s="47"/>
      <c r="I2338" s="47"/>
    </row>
    <row r="2339" spans="1:9" ht="15" customHeight="1" x14ac:dyDescent="0.3">
      <c r="A2339" s="182">
        <v>10110</v>
      </c>
      <c r="B2339" s="183">
        <v>48.910052910052897</v>
      </c>
      <c r="C2339" s="183">
        <v>1148.3226865671641</v>
      </c>
      <c r="D2339" s="182"/>
      <c r="E2339" s="182"/>
      <c r="F2339" s="47"/>
      <c r="G2339" s="47"/>
      <c r="H2339" s="47"/>
      <c r="I2339" s="47"/>
    </row>
    <row r="2340" spans="1:9" ht="15" customHeight="1" x14ac:dyDescent="0.3">
      <c r="A2340" s="182">
        <v>10110</v>
      </c>
      <c r="B2340" s="183">
        <v>30.289655172413799</v>
      </c>
      <c r="C2340" s="183">
        <v>788.74209790209784</v>
      </c>
      <c r="D2340" s="182"/>
      <c r="E2340" s="182"/>
      <c r="F2340" s="47"/>
      <c r="G2340" s="47"/>
      <c r="H2340" s="47"/>
      <c r="I2340" s="47"/>
    </row>
    <row r="2341" spans="1:9" ht="15" customHeight="1" x14ac:dyDescent="0.3">
      <c r="A2341" s="182">
        <v>10110</v>
      </c>
      <c r="B2341" s="183">
        <v>29.657325292656999</v>
      </c>
      <c r="C2341" s="183">
        <v>1107.0551139240511</v>
      </c>
      <c r="D2341" s="182"/>
      <c r="E2341" s="182"/>
      <c r="F2341" s="47"/>
      <c r="G2341" s="47"/>
      <c r="H2341" s="47"/>
      <c r="I2341" s="47"/>
    </row>
    <row r="2342" spans="1:9" ht="15" customHeight="1" x14ac:dyDescent="0.3">
      <c r="A2342" s="182">
        <v>10110</v>
      </c>
      <c r="B2342" s="183">
        <v>25.992700729927002</v>
      </c>
      <c r="C2342" s="183">
        <v>1209.09231884058</v>
      </c>
      <c r="D2342" s="182"/>
      <c r="E2342" s="182"/>
      <c r="F2342" s="47"/>
      <c r="G2342" s="47"/>
      <c r="H2342" s="47"/>
      <c r="I2342" s="47"/>
    </row>
    <row r="2343" spans="1:9" ht="15" customHeight="1" x14ac:dyDescent="0.3">
      <c r="A2343" s="182">
        <v>10110</v>
      </c>
      <c r="B2343" s="183">
        <v>24.855084067253799</v>
      </c>
      <c r="C2343" s="183">
        <v>880.40789189189184</v>
      </c>
      <c r="D2343" s="182"/>
      <c r="E2343" s="182"/>
      <c r="F2343" s="47"/>
      <c r="G2343" s="47"/>
      <c r="H2343" s="47"/>
      <c r="I2343" s="47"/>
    </row>
    <row r="2344" spans="1:9" ht="15" customHeight="1" x14ac:dyDescent="0.3">
      <c r="A2344" s="182">
        <v>10110</v>
      </c>
      <c r="B2344" s="183">
        <v>24.324890829694301</v>
      </c>
      <c r="C2344" s="183">
        <v>743.81510775862068</v>
      </c>
      <c r="D2344" s="182"/>
      <c r="E2344" s="182"/>
      <c r="F2344" s="47"/>
      <c r="G2344" s="47"/>
      <c r="H2344" s="47"/>
      <c r="I2344" s="47"/>
    </row>
    <row r="2345" spans="1:9" ht="15" customHeight="1" x14ac:dyDescent="0.3">
      <c r="A2345" s="182">
        <v>10110</v>
      </c>
      <c r="B2345" s="183">
        <v>18.938452851496301</v>
      </c>
      <c r="C2345" s="183">
        <v>781.16163090128759</v>
      </c>
      <c r="D2345" s="182"/>
      <c r="E2345" s="182"/>
      <c r="F2345" s="47"/>
      <c r="G2345" s="47"/>
      <c r="H2345" s="47"/>
      <c r="I2345" s="47"/>
    </row>
    <row r="2346" spans="1:9" ht="15" customHeight="1" x14ac:dyDescent="0.3">
      <c r="A2346" s="182">
        <v>10110</v>
      </c>
      <c r="B2346" s="183">
        <v>9.6353229762878208</v>
      </c>
      <c r="C2346" s="183">
        <v>735.09392405063284</v>
      </c>
      <c r="D2346" s="182"/>
      <c r="E2346" s="182"/>
      <c r="F2346" s="47"/>
      <c r="G2346" s="47"/>
      <c r="H2346" s="47"/>
      <c r="I2346" s="47"/>
    </row>
    <row r="2347" spans="1:9" ht="15" customHeight="1" x14ac:dyDescent="0.3">
      <c r="A2347" s="182">
        <v>8990</v>
      </c>
      <c r="B2347" s="183">
        <v>14.979731974748001</v>
      </c>
      <c r="C2347" s="183">
        <v>821.036679197995</v>
      </c>
      <c r="D2347" s="182"/>
      <c r="E2347" s="182"/>
      <c r="F2347" s="47"/>
      <c r="G2347" s="47"/>
      <c r="H2347" s="47"/>
      <c r="I2347" s="47"/>
    </row>
    <row r="2348" spans="1:9" ht="15" customHeight="1" x14ac:dyDescent="0.3">
      <c r="A2348" s="182">
        <v>8910</v>
      </c>
      <c r="B2348" s="183">
        <v>22.010028653295102</v>
      </c>
      <c r="C2348" s="183">
        <v>1283.8193050193049</v>
      </c>
      <c r="D2348" s="182"/>
      <c r="E2348" s="182"/>
      <c r="F2348" s="47"/>
      <c r="G2348" s="47"/>
      <c r="H2348" s="47"/>
      <c r="I2348" s="47"/>
    </row>
    <row r="2349" spans="1:9" ht="15" customHeight="1" x14ac:dyDescent="0.3">
      <c r="A2349" s="182">
        <v>8120</v>
      </c>
      <c r="B2349" s="183">
        <v>16.041373603640899</v>
      </c>
      <c r="C2349" s="183">
        <v>838.7238596491228</v>
      </c>
      <c r="D2349" s="182"/>
      <c r="E2349" s="182"/>
      <c r="F2349" s="47"/>
      <c r="G2349" s="47"/>
      <c r="H2349" s="47"/>
      <c r="I2349" s="47"/>
    </row>
    <row r="2350" spans="1:9" ht="15" customHeight="1" x14ac:dyDescent="0.3">
      <c r="A2350" s="182">
        <v>8120</v>
      </c>
      <c r="B2350" s="183">
        <v>9.9603960396039604</v>
      </c>
      <c r="C2350" s="183">
        <v>1946.4393693693689</v>
      </c>
      <c r="D2350" s="182"/>
      <c r="E2350" s="182"/>
      <c r="F2350" s="47"/>
      <c r="G2350" s="47"/>
      <c r="H2350" s="47"/>
      <c r="I2350" s="47"/>
    </row>
    <row r="2351" spans="1:9" ht="15" customHeight="1" x14ac:dyDescent="0.3">
      <c r="A2351" s="182">
        <v>7290</v>
      </c>
      <c r="B2351" s="183">
        <v>23.398872886662499</v>
      </c>
      <c r="C2351" s="183">
        <v>1467.0840410958899</v>
      </c>
      <c r="D2351" s="182"/>
      <c r="E2351" s="182"/>
      <c r="F2351" s="47"/>
      <c r="G2351" s="47"/>
      <c r="H2351" s="47"/>
      <c r="I2351" s="47"/>
    </row>
    <row r="2352" spans="1:9" ht="15" customHeight="1" x14ac:dyDescent="0.3">
      <c r="A2352" s="182">
        <v>5200</v>
      </c>
      <c r="B2352" s="183">
        <v>26.413057530704599</v>
      </c>
      <c r="C2352" s="183">
        <v>917.02279135872664</v>
      </c>
      <c r="D2352" s="182"/>
      <c r="E2352" s="182"/>
      <c r="F2352" s="47"/>
      <c r="G2352" s="47"/>
      <c r="H2352" s="47"/>
      <c r="I2352" s="47"/>
    </row>
    <row r="2353" spans="1:9" ht="15" customHeight="1" x14ac:dyDescent="0.3">
      <c r="A2353" s="182">
        <v>2200</v>
      </c>
      <c r="B2353" s="183">
        <v>28.0110611821638</v>
      </c>
      <c r="C2353" s="183">
        <v>867.64518105849584</v>
      </c>
      <c r="D2353" s="182"/>
      <c r="E2353" s="182"/>
      <c r="F2353" s="47"/>
      <c r="G2353" s="47"/>
      <c r="H2353" s="47"/>
      <c r="I2353" s="47"/>
    </row>
    <row r="2354" spans="1:9" ht="15" customHeight="1" x14ac:dyDescent="0.3">
      <c r="A2354" s="182">
        <v>2100</v>
      </c>
      <c r="B2354" s="183">
        <v>12.919669934410001</v>
      </c>
      <c r="C2354" s="183">
        <v>1033.6296797900261</v>
      </c>
      <c r="D2354" s="182"/>
      <c r="E2354" s="182"/>
      <c r="F2354" s="47"/>
      <c r="G2354" s="47"/>
      <c r="H2354" s="47"/>
      <c r="I2354" s="47"/>
    </row>
    <row r="2355" spans="1:9" ht="15" customHeight="1" x14ac:dyDescent="0.3">
      <c r="A2355" s="182">
        <v>1620</v>
      </c>
      <c r="B2355" s="183">
        <v>15.827980402830701</v>
      </c>
      <c r="C2355" s="183">
        <v>1053.875722543353</v>
      </c>
      <c r="D2355" s="182"/>
      <c r="E2355" s="182"/>
      <c r="F2355" s="47"/>
      <c r="G2355" s="47"/>
      <c r="H2355" s="47"/>
      <c r="I2355" s="47"/>
    </row>
    <row r="2356" spans="1:9" ht="15" customHeight="1" x14ac:dyDescent="0.3">
      <c r="A2356" s="182">
        <v>1620</v>
      </c>
      <c r="B2356" s="183">
        <v>13.6084656084656</v>
      </c>
      <c r="C2356" s="183">
        <v>815.59700680272101</v>
      </c>
      <c r="D2356" s="182"/>
      <c r="E2356" s="182"/>
      <c r="F2356" s="47"/>
      <c r="G2356" s="47"/>
      <c r="H2356" s="47"/>
      <c r="I2356" s="47"/>
    </row>
    <row r="2357" spans="1:9" ht="15" customHeight="1" x14ac:dyDescent="0.3">
      <c r="A2357" s="182">
        <v>1500</v>
      </c>
      <c r="B2357" s="183">
        <v>30.681039949270801</v>
      </c>
      <c r="C2357" s="183">
        <v>958.55207547169812</v>
      </c>
      <c r="D2357" s="182"/>
      <c r="E2357" s="182"/>
      <c r="F2357" s="47"/>
      <c r="G2357" s="47"/>
      <c r="H2357" s="47"/>
      <c r="I2357" s="47"/>
    </row>
    <row r="2358" spans="1:9" ht="15" customHeight="1" x14ac:dyDescent="0.3">
      <c r="A2358" s="182">
        <v>1500</v>
      </c>
      <c r="B2358" s="183">
        <v>27.875195007800301</v>
      </c>
      <c r="C2358" s="183">
        <v>1126.9838524590159</v>
      </c>
      <c r="D2358" s="182"/>
      <c r="E2358" s="182"/>
      <c r="F2358" s="47"/>
      <c r="G2358" s="47"/>
      <c r="H2358" s="47"/>
      <c r="I2358" s="47"/>
    </row>
    <row r="2359" spans="1:9" ht="15" customHeight="1" x14ac:dyDescent="0.3">
      <c r="A2359" s="182">
        <v>1500</v>
      </c>
      <c r="B2359" s="183">
        <v>23.180964308077598</v>
      </c>
      <c r="C2359" s="183">
        <v>953.2265584415585</v>
      </c>
      <c r="D2359" s="182"/>
      <c r="E2359" s="182"/>
      <c r="F2359" s="47"/>
      <c r="G2359" s="47"/>
      <c r="H2359" s="47"/>
      <c r="I2359" s="47"/>
    </row>
    <row r="2360" spans="1:9" ht="15" customHeight="1" x14ac:dyDescent="0.3">
      <c r="A2360" s="182">
        <v>1500</v>
      </c>
      <c r="B2360" s="183">
        <v>22.482841661649601</v>
      </c>
      <c r="C2360" s="183">
        <v>549.2780128205128</v>
      </c>
      <c r="D2360" s="182"/>
      <c r="E2360" s="182"/>
      <c r="F2360" s="47"/>
      <c r="G2360" s="47"/>
      <c r="H2360" s="47"/>
      <c r="I2360" s="47"/>
    </row>
    <row r="2361" spans="1:9" ht="15" customHeight="1" x14ac:dyDescent="0.3">
      <c r="A2361" s="182">
        <v>1500</v>
      </c>
      <c r="B2361" s="183">
        <v>13.5495678698526</v>
      </c>
      <c r="C2361" s="183">
        <v>589.95112903225811</v>
      </c>
      <c r="D2361" s="182"/>
      <c r="E2361" s="182"/>
      <c r="F2361" s="47"/>
      <c r="G2361" s="47"/>
      <c r="H2361" s="47"/>
      <c r="I2361" s="47"/>
    </row>
    <row r="2362" spans="1:9" ht="15" customHeight="1" x14ac:dyDescent="0.3">
      <c r="A2362" s="182">
        <v>1499</v>
      </c>
      <c r="B2362" s="183">
        <v>15.5032894736842</v>
      </c>
      <c r="C2362" s="183">
        <v>886.69629921259832</v>
      </c>
      <c r="D2362" s="182"/>
      <c r="E2362" s="182"/>
      <c r="F2362" s="47"/>
      <c r="G2362" s="47"/>
      <c r="H2362" s="47"/>
      <c r="I2362" s="47"/>
    </row>
    <row r="2363" spans="1:9" ht="15" customHeight="1" x14ac:dyDescent="0.3">
      <c r="A2363" s="182">
        <v>1470</v>
      </c>
      <c r="B2363" s="183">
        <v>40.078431372548998</v>
      </c>
      <c r="C2363" s="183">
        <v>1062.4045217391299</v>
      </c>
      <c r="D2363" s="182"/>
      <c r="E2363" s="182"/>
      <c r="F2363" s="47"/>
      <c r="G2363" s="47"/>
      <c r="H2363" s="47"/>
      <c r="I2363" s="47"/>
    </row>
    <row r="2364" spans="1:9" ht="15" customHeight="1" x14ac:dyDescent="0.3">
      <c r="A2364" s="182">
        <v>1470</v>
      </c>
      <c r="B2364" s="183">
        <v>27.161839863713801</v>
      </c>
      <c r="C2364" s="183">
        <v>1230.064628571429</v>
      </c>
      <c r="D2364" s="182"/>
      <c r="E2364" s="182"/>
      <c r="F2364" s="47"/>
      <c r="G2364" s="47"/>
      <c r="H2364" s="47"/>
      <c r="I2364" s="47"/>
    </row>
    <row r="2365" spans="1:9" ht="15" customHeight="1" x14ac:dyDescent="0.3">
      <c r="A2365" s="182">
        <v>1470</v>
      </c>
      <c r="B2365" s="183">
        <v>24.478405315614602</v>
      </c>
      <c r="C2365" s="183">
        <v>1015.334236111111</v>
      </c>
      <c r="D2365" s="182"/>
      <c r="E2365" s="182"/>
      <c r="F2365" s="47"/>
      <c r="G2365" s="47"/>
      <c r="H2365" s="47"/>
      <c r="I2365" s="47"/>
    </row>
    <row r="2366" spans="1:9" ht="15" customHeight="1" x14ac:dyDescent="0.3">
      <c r="A2366" s="182">
        <v>1470</v>
      </c>
      <c r="B2366" s="183">
        <v>20.3503808487486</v>
      </c>
      <c r="C2366" s="183">
        <v>771.42554404145085</v>
      </c>
      <c r="D2366" s="182"/>
      <c r="E2366" s="182"/>
      <c r="F2366" s="47"/>
      <c r="G2366" s="47"/>
      <c r="H2366" s="47"/>
      <c r="I2366" s="47"/>
    </row>
    <row r="2367" spans="1:9" ht="15" customHeight="1" x14ac:dyDescent="0.3">
      <c r="A2367" s="182">
        <v>1470</v>
      </c>
      <c r="B2367" s="183">
        <v>17.537704918032802</v>
      </c>
      <c r="C2367" s="183">
        <v>1117.157751937985</v>
      </c>
      <c r="D2367" s="182"/>
      <c r="E2367" s="182"/>
      <c r="F2367" s="47"/>
      <c r="G2367" s="47"/>
      <c r="H2367" s="47"/>
      <c r="I2367" s="47"/>
    </row>
    <row r="2368" spans="1:9" ht="15" customHeight="1" x14ac:dyDescent="0.3">
      <c r="A2368" s="182">
        <v>1470</v>
      </c>
      <c r="B2368" s="183">
        <v>14.837398373983699</v>
      </c>
      <c r="C2368" s="183">
        <v>805.21372093023263</v>
      </c>
      <c r="D2368" s="182"/>
      <c r="E2368" s="182"/>
      <c r="F2368" s="47"/>
      <c r="G2368" s="47"/>
      <c r="H2368" s="47"/>
      <c r="I2368" s="47"/>
    </row>
    <row r="2369" spans="1:9" ht="15" customHeight="1" x14ac:dyDescent="0.3">
      <c r="A2369" s="182">
        <v>1460</v>
      </c>
      <c r="B2369" s="183">
        <v>11.1231884057971</v>
      </c>
      <c r="C2369" s="183">
        <v>634.92258620689654</v>
      </c>
      <c r="D2369" s="182"/>
      <c r="E2369" s="182"/>
      <c r="F2369" s="47"/>
      <c r="G2369" s="47"/>
      <c r="H2369" s="47"/>
      <c r="I2369" s="47"/>
    </row>
    <row r="2370" spans="1:9" ht="15" customHeight="1" x14ac:dyDescent="0.3">
      <c r="A2370" s="182">
        <v>1410</v>
      </c>
      <c r="B2370" s="183">
        <v>24.463999999999999</v>
      </c>
      <c r="C2370" s="183">
        <v>889.10929515418502</v>
      </c>
      <c r="D2370" s="182"/>
      <c r="E2370" s="182"/>
      <c r="F2370" s="47"/>
      <c r="G2370" s="47"/>
      <c r="H2370" s="47"/>
      <c r="I2370" s="47"/>
    </row>
    <row r="2371" spans="1:9" ht="15" customHeight="1" x14ac:dyDescent="0.3">
      <c r="A2371" s="182">
        <v>1410</v>
      </c>
      <c r="B2371" s="183">
        <v>22.559270516717302</v>
      </c>
      <c r="C2371" s="183">
        <v>716.31967999999995</v>
      </c>
      <c r="D2371" s="182"/>
      <c r="E2371" s="182"/>
      <c r="F2371" s="47"/>
      <c r="G2371" s="47"/>
      <c r="H2371" s="47"/>
      <c r="I2371" s="47"/>
    </row>
    <row r="2372" spans="1:9" ht="15" customHeight="1" x14ac:dyDescent="0.3">
      <c r="A2372" s="182">
        <v>1410</v>
      </c>
      <c r="B2372" s="183">
        <v>20.650145772594801</v>
      </c>
      <c r="C2372" s="183">
        <v>705.27048387096772</v>
      </c>
      <c r="D2372" s="182"/>
      <c r="E2372" s="182"/>
      <c r="F2372" s="47"/>
      <c r="G2372" s="47"/>
      <c r="H2372" s="47"/>
      <c r="I2372" s="47"/>
    </row>
    <row r="2373" spans="1:9" ht="15" customHeight="1" x14ac:dyDescent="0.3">
      <c r="A2373" s="182">
        <v>1410</v>
      </c>
      <c r="B2373" s="183">
        <v>20.430205949656798</v>
      </c>
      <c r="C2373" s="183">
        <v>1227.433178294574</v>
      </c>
      <c r="D2373" s="182"/>
      <c r="E2373" s="182"/>
      <c r="F2373" s="47"/>
      <c r="G2373" s="47"/>
      <c r="H2373" s="47"/>
      <c r="I2373" s="47"/>
    </row>
    <row r="2374" spans="1:9" ht="15" customHeight="1" x14ac:dyDescent="0.3">
      <c r="A2374" s="182">
        <v>1410</v>
      </c>
      <c r="B2374" s="183">
        <v>13.3654708520179</v>
      </c>
      <c r="C2374" s="183">
        <v>1258.143989071038</v>
      </c>
      <c r="D2374" s="182"/>
      <c r="E2374" s="182"/>
      <c r="F2374" s="47"/>
      <c r="G2374" s="47"/>
      <c r="H2374" s="47"/>
      <c r="I2374" s="47"/>
    </row>
    <row r="2375" spans="1:9" ht="15" customHeight="1" x14ac:dyDescent="0.3">
      <c r="A2375" s="182">
        <v>1410</v>
      </c>
      <c r="B2375" s="183">
        <v>12.6104314230522</v>
      </c>
      <c r="C2375" s="183">
        <v>1307.920952380952</v>
      </c>
      <c r="D2375" s="182"/>
      <c r="E2375" s="182"/>
      <c r="F2375" s="47"/>
      <c r="G2375" s="47"/>
      <c r="H2375" s="47"/>
      <c r="I2375" s="47"/>
    </row>
    <row r="2376" spans="1:9" ht="15" customHeight="1" x14ac:dyDescent="0.3">
      <c r="A2376" s="182">
        <v>1300</v>
      </c>
      <c r="B2376" s="183">
        <v>34.520300751879702</v>
      </c>
      <c r="C2376" s="183">
        <v>1249.0873437499999</v>
      </c>
      <c r="D2376" s="182"/>
      <c r="E2376" s="182"/>
      <c r="F2376" s="47"/>
      <c r="G2376" s="47"/>
      <c r="H2376" s="47"/>
      <c r="I2376" s="47"/>
    </row>
    <row r="2377" spans="1:9" ht="15" customHeight="1" x14ac:dyDescent="0.3">
      <c r="A2377" s="182">
        <v>1300</v>
      </c>
      <c r="B2377" s="183">
        <v>6.96</v>
      </c>
      <c r="C2377" s="183">
        <v>587.0269047619048</v>
      </c>
      <c r="D2377" s="182"/>
      <c r="E2377" s="182"/>
      <c r="F2377" s="47"/>
      <c r="G2377" s="47"/>
      <c r="H2377" s="47"/>
      <c r="I2377" s="47"/>
    </row>
    <row r="2378" spans="1:9" ht="15" customHeight="1" x14ac:dyDescent="0.3">
      <c r="A2378" s="182">
        <v>1130</v>
      </c>
      <c r="B2378" s="183">
        <v>16.971098265896</v>
      </c>
      <c r="C2378" s="183">
        <v>452.91297142857138</v>
      </c>
      <c r="D2378" s="182"/>
      <c r="E2378" s="182"/>
      <c r="F2378" s="47"/>
      <c r="G2378" s="47"/>
      <c r="H2378" s="47"/>
      <c r="I2378" s="47"/>
    </row>
    <row r="2379" spans="1:9" ht="15" customHeight="1" x14ac:dyDescent="0.3">
      <c r="A2379" s="182">
        <v>1110</v>
      </c>
      <c r="B2379" s="183">
        <v>33.760904684975799</v>
      </c>
      <c r="C2379" s="183">
        <v>646.67057377049173</v>
      </c>
      <c r="D2379" s="182"/>
      <c r="E2379" s="182"/>
      <c r="F2379" s="47"/>
      <c r="G2379" s="47"/>
      <c r="H2379" s="47"/>
      <c r="I2379" s="47"/>
    </row>
    <row r="2380" spans="1:9" ht="15" customHeight="1" x14ac:dyDescent="0.3">
      <c r="A2380" s="182">
        <v>1110</v>
      </c>
      <c r="B2380" s="183">
        <v>29.505720823798601</v>
      </c>
      <c r="C2380" s="183">
        <v>1018.912228915663</v>
      </c>
      <c r="D2380" s="182"/>
      <c r="E2380" s="182"/>
      <c r="F2380" s="47"/>
      <c r="G2380" s="47"/>
      <c r="H2380" s="47"/>
      <c r="I2380" s="47"/>
    </row>
    <row r="2381" spans="1:9" ht="15" customHeight="1" x14ac:dyDescent="0.3">
      <c r="A2381" s="182">
        <v>1110</v>
      </c>
      <c r="B2381" s="183">
        <v>23.2788070492544</v>
      </c>
      <c r="C2381" s="183">
        <v>840.94071111111111</v>
      </c>
      <c r="D2381" s="182"/>
      <c r="E2381" s="182"/>
      <c r="F2381" s="47"/>
      <c r="G2381" s="47"/>
      <c r="H2381" s="47"/>
      <c r="I2381" s="47"/>
    </row>
    <row r="2382" spans="1:9" ht="15" customHeight="1" x14ac:dyDescent="0.3">
      <c r="A2382" s="200">
        <v>1110</v>
      </c>
      <c r="B2382" s="185">
        <v>16.0228245363766</v>
      </c>
      <c r="C2382" s="185">
        <v>1383.838571428571</v>
      </c>
      <c r="D2382" s="182"/>
      <c r="E2382" s="182"/>
      <c r="F2382" s="47"/>
      <c r="G2382" s="47"/>
      <c r="H2382" s="47"/>
      <c r="I2382" s="47"/>
    </row>
  </sheetData>
  <mergeCells count="2">
    <mergeCell ref="A1:A3"/>
    <mergeCell ref="B1:N3"/>
  </mergeCells>
  <hyperlinks>
    <hyperlink ref="A7" location="Obsah!A1" display="Späť na úvodnú stranu" xr:uid="{4E638486-0524-4548-88AE-D4DC78F2AD1F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73E28-45A6-48BE-B738-2630FDD13F2D}">
  <sheetPr codeName="Hárok12"/>
  <dimension ref="A1:P282"/>
  <sheetViews>
    <sheetView zoomScaleNormal="100" workbookViewId="0">
      <selection activeCell="A9" sqref="A9:B9"/>
    </sheetView>
  </sheetViews>
  <sheetFormatPr defaultRowHeight="15" customHeight="1" x14ac:dyDescent="0.3"/>
  <cols>
    <col min="1" max="3" width="20.140625" style="21" customWidth="1"/>
    <col min="4" max="4" width="9.140625" style="21"/>
    <col min="5" max="5" width="9.140625" style="21" customWidth="1"/>
    <col min="6" max="16384" width="9.140625" style="21"/>
  </cols>
  <sheetData>
    <row r="1" spans="1:16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</row>
    <row r="2" spans="1:16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</row>
    <row r="3" spans="1:16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</row>
    <row r="5" spans="1:16" ht="15" customHeight="1" x14ac:dyDescent="0.3">
      <c r="A5" s="2" t="s">
        <v>406</v>
      </c>
    </row>
    <row r="6" spans="1:16" ht="15" customHeight="1" x14ac:dyDescent="0.3">
      <c r="A6" s="30" t="s">
        <v>175</v>
      </c>
    </row>
    <row r="7" spans="1:16" customFormat="1" ht="15" customHeight="1" x14ac:dyDescent="0.3">
      <c r="A7" s="330" t="s">
        <v>57</v>
      </c>
    </row>
    <row r="9" spans="1:16" ht="15" customHeight="1" x14ac:dyDescent="0.3">
      <c r="A9" s="202" t="s">
        <v>176</v>
      </c>
      <c r="B9" s="202" t="s">
        <v>407</v>
      </c>
      <c r="C9" s="202" t="s">
        <v>408</v>
      </c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</row>
    <row r="10" spans="1:16" ht="15" customHeight="1" x14ac:dyDescent="0.3">
      <c r="A10" s="165" t="s">
        <v>204</v>
      </c>
      <c r="B10" s="216">
        <v>25.838434523906699</v>
      </c>
      <c r="C10" s="165">
        <v>16.5</v>
      </c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</row>
    <row r="11" spans="1:16" ht="15" customHeight="1" x14ac:dyDescent="0.3">
      <c r="A11" s="165" t="s">
        <v>213</v>
      </c>
      <c r="B11" s="216">
        <v>25.749683369652679</v>
      </c>
      <c r="C11" s="165">
        <v>16.5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</row>
    <row r="12" spans="1:16" ht="15" customHeight="1" x14ac:dyDescent="0.3">
      <c r="A12" s="165" t="s">
        <v>195</v>
      </c>
      <c r="B12" s="216">
        <v>24.772522637985631</v>
      </c>
      <c r="C12" s="165">
        <v>16.5</v>
      </c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</row>
    <row r="13" spans="1:16" ht="15" customHeight="1" x14ac:dyDescent="0.3">
      <c r="A13" s="165" t="s">
        <v>409</v>
      </c>
      <c r="B13" s="216">
        <v>23.678504077661895</v>
      </c>
      <c r="C13" s="165">
        <v>16.5</v>
      </c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</row>
    <row r="14" spans="1:16" ht="15" customHeight="1" x14ac:dyDescent="0.3">
      <c r="A14" s="165" t="s">
        <v>410</v>
      </c>
      <c r="B14" s="216">
        <v>23.047573831575274</v>
      </c>
      <c r="C14" s="165">
        <v>16.5</v>
      </c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</row>
    <row r="15" spans="1:16" ht="15" customHeight="1" x14ac:dyDescent="0.3">
      <c r="A15" s="165" t="s">
        <v>411</v>
      </c>
      <c r="B15" s="216">
        <v>22.914242637362605</v>
      </c>
      <c r="C15" s="165">
        <v>16.5</v>
      </c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</row>
    <row r="16" spans="1:16" ht="15" customHeight="1" x14ac:dyDescent="0.3">
      <c r="A16" s="165" t="s">
        <v>412</v>
      </c>
      <c r="B16" s="216"/>
      <c r="C16" s="165">
        <v>16.5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</row>
    <row r="17" spans="1:16" ht="15" customHeight="1" x14ac:dyDescent="0.3">
      <c r="A17" s="165" t="s">
        <v>265</v>
      </c>
      <c r="B17" s="216">
        <v>6.6343524313365148</v>
      </c>
      <c r="C17" s="165">
        <v>16.5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</row>
    <row r="18" spans="1:16" ht="15" customHeight="1" x14ac:dyDescent="0.3">
      <c r="A18" s="165" t="s">
        <v>261</v>
      </c>
      <c r="B18" s="216">
        <v>6.4668757335550744</v>
      </c>
      <c r="C18" s="165">
        <v>16.5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</row>
    <row r="19" spans="1:16" ht="15" customHeight="1" x14ac:dyDescent="0.3">
      <c r="A19" s="167" t="s">
        <v>267</v>
      </c>
      <c r="B19" s="217">
        <v>5.1754853501596267</v>
      </c>
      <c r="C19" s="167">
        <v>16.5</v>
      </c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</row>
    <row r="20" spans="1:16" ht="15" customHeight="1" x14ac:dyDescent="0.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</row>
    <row r="21" spans="1:16" ht="15" customHeight="1" x14ac:dyDescent="0.3">
      <c r="A21" s="42" t="s">
        <v>268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</row>
    <row r="22" spans="1:16" ht="15" customHeight="1" x14ac:dyDescent="0.3">
      <c r="A22" s="42" t="s">
        <v>413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</row>
    <row r="23" spans="1:16" ht="15" customHeight="1" x14ac:dyDescent="0.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</row>
    <row r="24" spans="1:16" ht="15" customHeight="1" x14ac:dyDescent="0.3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</row>
    <row r="25" spans="1:16" ht="15" customHeight="1" x14ac:dyDescent="0.3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</row>
    <row r="26" spans="1:16" ht="15" customHeight="1" x14ac:dyDescent="0.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</row>
    <row r="27" spans="1:16" ht="15" customHeight="1" x14ac:dyDescent="0.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</row>
    <row r="28" spans="1:16" ht="15" customHeight="1" x14ac:dyDescent="0.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</row>
    <row r="29" spans="1:16" ht="15" customHeight="1" x14ac:dyDescent="0.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</row>
    <row r="30" spans="1:16" ht="15" customHeight="1" x14ac:dyDescent="0.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</row>
    <row r="31" spans="1:16" ht="15" customHeight="1" x14ac:dyDescent="0.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</row>
    <row r="32" spans="1:16" ht="15" customHeight="1" x14ac:dyDescent="0.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</row>
    <row r="33" spans="1:16" ht="15" customHeight="1" x14ac:dyDescent="0.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</row>
    <row r="34" spans="1:16" ht="15" customHeight="1" x14ac:dyDescent="0.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</row>
    <row r="35" spans="1:16" ht="15" customHeight="1" x14ac:dyDescent="0.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</row>
    <row r="36" spans="1:16" ht="15" customHeight="1" x14ac:dyDescent="0.3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</row>
    <row r="37" spans="1:16" ht="15" customHeight="1" x14ac:dyDescent="0.3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</row>
    <row r="38" spans="1:16" ht="15" customHeight="1" x14ac:dyDescent="0.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</row>
    <row r="39" spans="1:16" ht="15" customHeight="1" x14ac:dyDescent="0.3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</row>
    <row r="40" spans="1:16" ht="15" customHeight="1" x14ac:dyDescent="0.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</row>
    <row r="41" spans="1:16" ht="15" customHeight="1" x14ac:dyDescent="0.3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</row>
    <row r="42" spans="1:16" ht="15" customHeight="1" x14ac:dyDescent="0.3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</row>
    <row r="43" spans="1:16" ht="15" customHeight="1" x14ac:dyDescent="0.3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</row>
    <row r="44" spans="1:16" ht="15" customHeight="1" x14ac:dyDescent="0.3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</row>
    <row r="45" spans="1:16" ht="15" customHeight="1" x14ac:dyDescent="0.3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</row>
    <row r="46" spans="1:16" ht="15" customHeight="1" x14ac:dyDescent="0.3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</row>
    <row r="47" spans="1:16" ht="15" customHeight="1" x14ac:dyDescent="0.3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</row>
    <row r="48" spans="1:16" ht="15" customHeight="1" x14ac:dyDescent="0.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</row>
    <row r="49" spans="1:16" ht="15" customHeight="1" x14ac:dyDescent="0.3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</row>
    <row r="50" spans="1:16" ht="15" customHeight="1" x14ac:dyDescent="0.3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</row>
    <row r="51" spans="1:16" ht="15" customHeight="1" x14ac:dyDescent="0.3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</row>
    <row r="52" spans="1:16" ht="15" customHeight="1" x14ac:dyDescent="0.3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</row>
    <row r="53" spans="1:16" ht="15" customHeight="1" x14ac:dyDescent="0.3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</row>
    <row r="54" spans="1:16" ht="15" customHeight="1" x14ac:dyDescent="0.3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</row>
    <row r="55" spans="1:16" ht="15" customHeight="1" x14ac:dyDescent="0.3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</row>
    <row r="56" spans="1:16" ht="15" customHeight="1" x14ac:dyDescent="0.3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</row>
    <row r="57" spans="1:16" ht="15" customHeight="1" x14ac:dyDescent="0.3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</row>
    <row r="58" spans="1:16" ht="15" customHeight="1" x14ac:dyDescent="0.3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</row>
    <row r="59" spans="1:16" ht="15" customHeight="1" x14ac:dyDescent="0.3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</row>
    <row r="60" spans="1:16" ht="15" customHeight="1" x14ac:dyDescent="0.3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</row>
    <row r="61" spans="1:16" ht="15" customHeight="1" x14ac:dyDescent="0.3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</row>
    <row r="62" spans="1:16" ht="15" customHeight="1" x14ac:dyDescent="0.3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</row>
    <row r="63" spans="1:16" ht="15" customHeight="1" x14ac:dyDescent="0.3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</row>
    <row r="64" spans="1:16" ht="15" customHeight="1" x14ac:dyDescent="0.3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</row>
    <row r="65" spans="1:16" ht="15" customHeight="1" x14ac:dyDescent="0.3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</row>
    <row r="66" spans="1:16" ht="15" customHeight="1" x14ac:dyDescent="0.3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</row>
    <row r="67" spans="1:16" ht="15" customHeight="1" x14ac:dyDescent="0.3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</row>
    <row r="68" spans="1:16" ht="15" customHeight="1" x14ac:dyDescent="0.3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</row>
    <row r="69" spans="1:16" ht="15" customHeight="1" x14ac:dyDescent="0.3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</row>
    <row r="70" spans="1:16" ht="15" customHeight="1" x14ac:dyDescent="0.3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</row>
    <row r="71" spans="1:16" ht="15" customHeight="1" x14ac:dyDescent="0.3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</row>
    <row r="72" spans="1:16" ht="15" customHeight="1" x14ac:dyDescent="0.3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</row>
    <row r="73" spans="1:16" ht="15" customHeight="1" x14ac:dyDescent="0.3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</row>
    <row r="74" spans="1:16" ht="15" customHeight="1" x14ac:dyDescent="0.3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</row>
    <row r="75" spans="1:16" ht="15" customHeight="1" x14ac:dyDescent="0.3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</row>
    <row r="76" spans="1:16" ht="15" customHeight="1" x14ac:dyDescent="0.3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</row>
    <row r="77" spans="1:16" ht="15" customHeight="1" x14ac:dyDescent="0.3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</row>
    <row r="78" spans="1:16" ht="15" customHeight="1" x14ac:dyDescent="0.3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</row>
    <row r="79" spans="1:16" ht="15" customHeight="1" x14ac:dyDescent="0.3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</row>
    <row r="80" spans="1:16" ht="15" customHeight="1" x14ac:dyDescent="0.3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</row>
    <row r="81" spans="1:16" ht="15" customHeight="1" x14ac:dyDescent="0.3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</row>
    <row r="82" spans="1:16" ht="15" customHeight="1" x14ac:dyDescent="0.3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</row>
    <row r="83" spans="1:16" ht="15" customHeight="1" x14ac:dyDescent="0.3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</row>
    <row r="84" spans="1:16" ht="15" customHeight="1" x14ac:dyDescent="0.3">
      <c r="A84" s="41"/>
      <c r="B84" s="41"/>
      <c r="C84" s="41"/>
      <c r="D84" s="41"/>
      <c r="E84" s="55" t="e">
        <f>AVERAGE(#REF!)</f>
        <v>#REF!</v>
      </c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</row>
    <row r="85" spans="1:16" ht="15" customHeight="1" x14ac:dyDescent="0.3">
      <c r="A85" s="41"/>
      <c r="B85" s="41"/>
      <c r="C85" s="41"/>
      <c r="D85" s="41"/>
      <c r="E85" s="55" t="e">
        <f>5*E84</f>
        <v>#REF!</v>
      </c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</row>
    <row r="86" spans="1:16" ht="15" customHeight="1" x14ac:dyDescent="0.3">
      <c r="A86" s="41"/>
      <c r="B86" s="41"/>
      <c r="C86" s="41"/>
      <c r="D86" s="41"/>
      <c r="E86" s="55" t="e">
        <f>4*E84</f>
        <v>#REF!</v>
      </c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</row>
    <row r="87" spans="1:16" ht="15" customHeight="1" x14ac:dyDescent="0.3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</row>
    <row r="88" spans="1:16" ht="15" customHeight="1" x14ac:dyDescent="0.3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</row>
    <row r="89" spans="1:16" ht="15" customHeight="1" x14ac:dyDescent="0.3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</row>
    <row r="90" spans="1:16" ht="15" customHeight="1" x14ac:dyDescent="0.3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</row>
    <row r="91" spans="1:16" ht="15" customHeight="1" x14ac:dyDescent="0.3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</row>
    <row r="92" spans="1:16" ht="15" customHeight="1" x14ac:dyDescent="0.3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</row>
    <row r="93" spans="1:16" ht="15" customHeight="1" x14ac:dyDescent="0.3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</row>
    <row r="94" spans="1:16" ht="15" customHeight="1" x14ac:dyDescent="0.3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</row>
    <row r="95" spans="1:16" ht="15" customHeight="1" x14ac:dyDescent="0.3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</row>
    <row r="96" spans="1:16" ht="15" customHeight="1" x14ac:dyDescent="0.3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</row>
    <row r="97" spans="1:16" ht="15" customHeight="1" x14ac:dyDescent="0.3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</row>
    <row r="98" spans="1:16" ht="15" customHeight="1" x14ac:dyDescent="0.3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</row>
    <row r="99" spans="1:16" ht="15" customHeight="1" x14ac:dyDescent="0.3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</row>
    <row r="100" spans="1:16" ht="15" customHeight="1" x14ac:dyDescent="0.3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</row>
    <row r="101" spans="1:16" ht="15" customHeight="1" x14ac:dyDescent="0.3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</row>
    <row r="102" spans="1:16" ht="15" customHeight="1" x14ac:dyDescent="0.3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</row>
    <row r="103" spans="1:16" ht="15" customHeight="1" x14ac:dyDescent="0.3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</row>
    <row r="104" spans="1:16" ht="15" customHeight="1" x14ac:dyDescent="0.3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</row>
    <row r="105" spans="1:16" ht="15" customHeight="1" x14ac:dyDescent="0.3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</row>
    <row r="106" spans="1:16" ht="15" customHeight="1" x14ac:dyDescent="0.3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</row>
    <row r="107" spans="1:16" ht="15" customHeight="1" x14ac:dyDescent="0.3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</row>
    <row r="108" spans="1:16" ht="15" customHeight="1" x14ac:dyDescent="0.3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</row>
    <row r="109" spans="1:16" ht="15" customHeight="1" x14ac:dyDescent="0.3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</row>
    <row r="110" spans="1:16" ht="15" customHeight="1" x14ac:dyDescent="0.3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</row>
    <row r="111" spans="1:16" ht="15" customHeight="1" x14ac:dyDescent="0.3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</row>
    <row r="112" spans="1:16" ht="15" customHeight="1" x14ac:dyDescent="0.3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</row>
    <row r="113" spans="1:16" ht="15" customHeight="1" x14ac:dyDescent="0.3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</row>
    <row r="114" spans="1:16" ht="15" customHeight="1" x14ac:dyDescent="0.3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</row>
    <row r="115" spans="1:16" ht="15" customHeight="1" x14ac:dyDescent="0.3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</row>
    <row r="116" spans="1:16" ht="15" customHeight="1" x14ac:dyDescent="0.3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</row>
    <row r="117" spans="1:16" ht="15" customHeight="1" x14ac:dyDescent="0.3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</row>
    <row r="118" spans="1:16" ht="15" customHeight="1" x14ac:dyDescent="0.3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</row>
    <row r="119" spans="1:16" ht="15" customHeight="1" x14ac:dyDescent="0.3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</row>
    <row r="120" spans="1:16" ht="15" customHeight="1" x14ac:dyDescent="0.3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</row>
    <row r="121" spans="1:16" ht="15" customHeight="1" x14ac:dyDescent="0.3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</row>
    <row r="122" spans="1:16" ht="15" customHeight="1" x14ac:dyDescent="0.3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</row>
    <row r="123" spans="1:16" ht="15" customHeight="1" x14ac:dyDescent="0.3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</row>
    <row r="124" spans="1:16" ht="15" customHeight="1" x14ac:dyDescent="0.3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</row>
    <row r="125" spans="1:16" ht="15" customHeight="1" x14ac:dyDescent="0.3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</row>
    <row r="126" spans="1:16" ht="15" customHeight="1" x14ac:dyDescent="0.3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</row>
    <row r="127" spans="1:16" ht="15" customHeight="1" x14ac:dyDescent="0.3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</row>
    <row r="128" spans="1:16" ht="15" customHeight="1" x14ac:dyDescent="0.3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</row>
    <row r="129" spans="1:16" ht="15" customHeight="1" x14ac:dyDescent="0.3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</row>
    <row r="130" spans="1:16" ht="15" customHeight="1" x14ac:dyDescent="0.3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</row>
    <row r="131" spans="1:16" ht="15" customHeight="1" x14ac:dyDescent="0.3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</row>
    <row r="132" spans="1:16" ht="15" customHeight="1" x14ac:dyDescent="0.3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</row>
    <row r="133" spans="1:16" ht="15" customHeight="1" x14ac:dyDescent="0.3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</row>
    <row r="134" spans="1:16" ht="15" customHeight="1" x14ac:dyDescent="0.3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</row>
    <row r="135" spans="1:16" ht="15" customHeight="1" x14ac:dyDescent="0.3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</row>
    <row r="136" spans="1:16" ht="15" customHeight="1" x14ac:dyDescent="0.3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</row>
    <row r="137" spans="1:16" ht="15" customHeight="1" x14ac:dyDescent="0.3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</row>
    <row r="138" spans="1:16" ht="15" customHeight="1" x14ac:dyDescent="0.3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</row>
    <row r="139" spans="1:16" ht="15" customHeight="1" x14ac:dyDescent="0.3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</row>
    <row r="140" spans="1:16" ht="15" customHeight="1" x14ac:dyDescent="0.3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</row>
    <row r="141" spans="1:16" ht="15" customHeight="1" x14ac:dyDescent="0.3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</row>
    <row r="142" spans="1:16" ht="15" customHeight="1" x14ac:dyDescent="0.3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</row>
    <row r="143" spans="1:16" ht="15" customHeight="1" x14ac:dyDescent="0.3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</row>
    <row r="144" spans="1:16" ht="15" customHeight="1" x14ac:dyDescent="0.3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</row>
    <row r="145" spans="1:16" ht="15" customHeight="1" x14ac:dyDescent="0.3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</row>
    <row r="146" spans="1:16" ht="15" customHeight="1" x14ac:dyDescent="0.3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</row>
    <row r="147" spans="1:16" ht="15" customHeight="1" x14ac:dyDescent="0.3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</row>
    <row r="148" spans="1:16" ht="15" customHeight="1" x14ac:dyDescent="0.3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</row>
    <row r="149" spans="1:16" ht="15" customHeight="1" x14ac:dyDescent="0.3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</row>
    <row r="150" spans="1:16" ht="15" customHeight="1" x14ac:dyDescent="0.3">
      <c r="A150" s="41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</row>
    <row r="151" spans="1:16" ht="15" customHeight="1" x14ac:dyDescent="0.3">
      <c r="A151" s="41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</row>
    <row r="152" spans="1:16" ht="15" customHeight="1" x14ac:dyDescent="0.3">
      <c r="A152" s="41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</row>
    <row r="153" spans="1:16" ht="15" customHeight="1" x14ac:dyDescent="0.3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</row>
    <row r="154" spans="1:16" ht="15" customHeight="1" x14ac:dyDescent="0.3">
      <c r="A154" s="41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</row>
    <row r="155" spans="1:16" ht="15" customHeight="1" x14ac:dyDescent="0.3">
      <c r="A155" s="41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</row>
    <row r="156" spans="1:16" ht="15" customHeight="1" x14ac:dyDescent="0.3">
      <c r="A156" s="41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</row>
    <row r="157" spans="1:16" ht="15" customHeight="1" x14ac:dyDescent="0.3">
      <c r="A157" s="41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</row>
    <row r="158" spans="1:16" ht="15" customHeight="1" x14ac:dyDescent="0.3">
      <c r="A158" s="41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</row>
    <row r="159" spans="1:16" ht="15" customHeight="1" x14ac:dyDescent="0.3">
      <c r="A159" s="41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</row>
    <row r="160" spans="1:16" ht="15" customHeight="1" x14ac:dyDescent="0.3">
      <c r="A160" s="41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</row>
    <row r="161" spans="1:16" ht="15" customHeight="1" x14ac:dyDescent="0.3">
      <c r="A161" s="41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</row>
    <row r="162" spans="1:16" ht="15" customHeight="1" x14ac:dyDescent="0.3">
      <c r="A162" s="41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</row>
    <row r="163" spans="1:16" ht="15" customHeight="1" x14ac:dyDescent="0.3">
      <c r="A163" s="41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</row>
    <row r="164" spans="1:16" ht="15" customHeight="1" x14ac:dyDescent="0.3">
      <c r="A164" s="41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</row>
    <row r="165" spans="1:16" ht="15" customHeight="1" x14ac:dyDescent="0.3">
      <c r="A165" s="41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</row>
    <row r="166" spans="1:16" ht="15" customHeight="1" x14ac:dyDescent="0.3">
      <c r="A166" s="41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</row>
    <row r="167" spans="1:16" ht="15" customHeight="1" x14ac:dyDescent="0.3">
      <c r="A167" s="41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</row>
    <row r="168" spans="1:16" ht="15" customHeight="1" x14ac:dyDescent="0.3">
      <c r="A168" s="41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</row>
    <row r="169" spans="1:16" ht="15" customHeight="1" x14ac:dyDescent="0.3">
      <c r="A169" s="41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</row>
    <row r="170" spans="1:16" ht="15" customHeight="1" x14ac:dyDescent="0.3">
      <c r="A170" s="41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</row>
    <row r="171" spans="1:16" ht="15" customHeight="1" x14ac:dyDescent="0.3">
      <c r="A171" s="41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</row>
    <row r="172" spans="1:16" ht="15" customHeight="1" x14ac:dyDescent="0.3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</row>
    <row r="173" spans="1:16" ht="15" customHeight="1" x14ac:dyDescent="0.3">
      <c r="A173" s="41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</row>
    <row r="174" spans="1:16" ht="15" customHeight="1" x14ac:dyDescent="0.3">
      <c r="A174" s="41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</row>
    <row r="175" spans="1:16" ht="15" customHeight="1" x14ac:dyDescent="0.3">
      <c r="A175" s="41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</row>
    <row r="176" spans="1:16" ht="15" customHeight="1" x14ac:dyDescent="0.3">
      <c r="A176" s="41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</row>
    <row r="177" spans="1:16" ht="15" customHeight="1" x14ac:dyDescent="0.3">
      <c r="A177" s="41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</row>
    <row r="178" spans="1:16" ht="15" customHeight="1" x14ac:dyDescent="0.3">
      <c r="A178" s="4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</row>
    <row r="179" spans="1:16" ht="15" customHeight="1" x14ac:dyDescent="0.3">
      <c r="A179" s="41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</row>
    <row r="180" spans="1:16" ht="15" customHeight="1" x14ac:dyDescent="0.3">
      <c r="A180" s="41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</row>
    <row r="181" spans="1:16" ht="15" customHeight="1" x14ac:dyDescent="0.3">
      <c r="A181" s="41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</row>
    <row r="182" spans="1:16" ht="15" customHeight="1" x14ac:dyDescent="0.3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</row>
    <row r="183" spans="1:16" ht="15" customHeight="1" x14ac:dyDescent="0.3">
      <c r="A183" s="41"/>
      <c r="B183" s="41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</row>
    <row r="184" spans="1:16" ht="15" customHeight="1" x14ac:dyDescent="0.3">
      <c r="A184" s="41"/>
      <c r="B184" s="41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</row>
    <row r="185" spans="1:16" ht="15" customHeight="1" x14ac:dyDescent="0.3">
      <c r="A185" s="41"/>
      <c r="B185" s="41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</row>
    <row r="186" spans="1:16" ht="15" customHeight="1" x14ac:dyDescent="0.3">
      <c r="A186" s="41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</row>
    <row r="187" spans="1:16" ht="15" customHeight="1" x14ac:dyDescent="0.3">
      <c r="A187" s="41"/>
      <c r="B187" s="41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</row>
    <row r="188" spans="1:16" ht="15" customHeight="1" x14ac:dyDescent="0.3">
      <c r="A188" s="41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</row>
    <row r="189" spans="1:16" ht="15" customHeight="1" x14ac:dyDescent="0.3">
      <c r="A189" s="41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</row>
    <row r="190" spans="1:16" ht="15" customHeight="1" x14ac:dyDescent="0.3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</row>
    <row r="191" spans="1:16" ht="15" customHeight="1" x14ac:dyDescent="0.3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</row>
    <row r="192" spans="1:16" ht="15" customHeight="1" x14ac:dyDescent="0.3">
      <c r="A192" s="41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</row>
    <row r="193" spans="1:16" ht="15" customHeight="1" x14ac:dyDescent="0.3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</row>
    <row r="194" spans="1:16" ht="15" customHeight="1" x14ac:dyDescent="0.3">
      <c r="A194" s="41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</row>
    <row r="195" spans="1:16" ht="15" customHeight="1" x14ac:dyDescent="0.3">
      <c r="A195" s="41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</row>
    <row r="196" spans="1:16" ht="15" customHeight="1" x14ac:dyDescent="0.3">
      <c r="A196" s="41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</row>
    <row r="197" spans="1:16" ht="15" customHeight="1" x14ac:dyDescent="0.3">
      <c r="A197" s="41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</row>
    <row r="198" spans="1:16" ht="15" customHeight="1" x14ac:dyDescent="0.3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</row>
    <row r="199" spans="1:16" ht="15" customHeight="1" x14ac:dyDescent="0.3">
      <c r="A199" s="41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</row>
    <row r="200" spans="1:16" ht="15" customHeight="1" x14ac:dyDescent="0.3">
      <c r="A200" s="41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</row>
    <row r="201" spans="1:16" ht="15" customHeight="1" x14ac:dyDescent="0.3">
      <c r="A201" s="41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</row>
    <row r="202" spans="1:16" ht="15" customHeight="1" x14ac:dyDescent="0.3">
      <c r="A202" s="41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</row>
    <row r="203" spans="1:16" ht="15" customHeight="1" x14ac:dyDescent="0.3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</row>
    <row r="204" spans="1:16" ht="15" customHeight="1" x14ac:dyDescent="0.3">
      <c r="A204" s="41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</row>
    <row r="205" spans="1:16" ht="15" customHeight="1" x14ac:dyDescent="0.3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</row>
    <row r="206" spans="1:16" ht="15" customHeight="1" x14ac:dyDescent="0.3">
      <c r="A206" s="41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</row>
    <row r="207" spans="1:16" ht="15" customHeight="1" x14ac:dyDescent="0.3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</row>
    <row r="208" spans="1:16" ht="15" customHeight="1" x14ac:dyDescent="0.3">
      <c r="A208" s="41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</row>
    <row r="209" spans="1:16" ht="15" customHeight="1" x14ac:dyDescent="0.3">
      <c r="A209" s="41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</row>
    <row r="210" spans="1:16" ht="15" customHeight="1" x14ac:dyDescent="0.3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</row>
    <row r="211" spans="1:16" ht="15" customHeight="1" x14ac:dyDescent="0.3">
      <c r="A211" s="41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</row>
    <row r="212" spans="1:16" ht="15" customHeight="1" x14ac:dyDescent="0.3">
      <c r="A212" s="41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</row>
    <row r="213" spans="1:16" ht="15" customHeight="1" x14ac:dyDescent="0.3">
      <c r="A213" s="41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</row>
    <row r="214" spans="1:16" ht="15" customHeight="1" x14ac:dyDescent="0.3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</row>
    <row r="215" spans="1:16" ht="15" customHeight="1" x14ac:dyDescent="0.3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</row>
    <row r="216" spans="1:16" ht="15" customHeight="1" x14ac:dyDescent="0.3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</row>
    <row r="217" spans="1:16" ht="15" customHeight="1" x14ac:dyDescent="0.3">
      <c r="A217" s="41"/>
      <c r="B217" s="41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</row>
    <row r="218" spans="1:16" ht="15" customHeight="1" x14ac:dyDescent="0.3">
      <c r="A218" s="41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</row>
    <row r="219" spans="1:16" ht="15" customHeight="1" x14ac:dyDescent="0.3">
      <c r="A219" s="41"/>
      <c r="B219" s="41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</row>
    <row r="220" spans="1:16" ht="15" customHeight="1" x14ac:dyDescent="0.3">
      <c r="A220" s="41"/>
      <c r="B220" s="41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</row>
    <row r="221" spans="1:16" ht="15" customHeight="1" x14ac:dyDescent="0.3">
      <c r="A221" s="41"/>
      <c r="B221" s="41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</row>
    <row r="222" spans="1:16" ht="15" customHeight="1" x14ac:dyDescent="0.3">
      <c r="A222" s="41"/>
      <c r="B222" s="41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</row>
    <row r="223" spans="1:16" ht="15" customHeight="1" x14ac:dyDescent="0.3">
      <c r="A223" s="41"/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</row>
    <row r="224" spans="1:16" ht="15" customHeight="1" x14ac:dyDescent="0.3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</row>
    <row r="225" spans="1:16" ht="15" customHeight="1" x14ac:dyDescent="0.3">
      <c r="A225" s="41"/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</row>
    <row r="226" spans="1:16" ht="15" customHeight="1" x14ac:dyDescent="0.3">
      <c r="A226" s="41"/>
      <c r="B226" s="41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</row>
    <row r="227" spans="1:16" ht="15" customHeight="1" x14ac:dyDescent="0.3">
      <c r="A227" s="41"/>
      <c r="B227" s="41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</row>
    <row r="228" spans="1:16" ht="15" customHeight="1" x14ac:dyDescent="0.3">
      <c r="A228" s="41"/>
      <c r="B228" s="41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</row>
    <row r="229" spans="1:16" ht="15" customHeight="1" x14ac:dyDescent="0.3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</row>
    <row r="230" spans="1:16" ht="15" customHeight="1" x14ac:dyDescent="0.3">
      <c r="A230" s="41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</row>
    <row r="231" spans="1:16" ht="15" customHeight="1" x14ac:dyDescent="0.3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</row>
    <row r="232" spans="1:16" ht="15" customHeight="1" x14ac:dyDescent="0.3">
      <c r="A232" s="41"/>
      <c r="B232" s="41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</row>
    <row r="233" spans="1:16" ht="15" customHeight="1" x14ac:dyDescent="0.3">
      <c r="A233" s="41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</row>
    <row r="234" spans="1:16" ht="15" customHeight="1" x14ac:dyDescent="0.3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</row>
    <row r="235" spans="1:16" ht="15" customHeight="1" x14ac:dyDescent="0.3">
      <c r="A235" s="41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</row>
    <row r="236" spans="1:16" ht="15" customHeight="1" x14ac:dyDescent="0.3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</row>
    <row r="237" spans="1:16" ht="15" customHeight="1" x14ac:dyDescent="0.3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</row>
    <row r="238" spans="1:16" ht="15" customHeight="1" x14ac:dyDescent="0.3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</row>
    <row r="239" spans="1:16" ht="15" customHeight="1" x14ac:dyDescent="0.3">
      <c r="A239" s="41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</row>
    <row r="240" spans="1:16" ht="15" customHeight="1" x14ac:dyDescent="0.3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</row>
    <row r="241" spans="1:16" ht="15" customHeight="1" x14ac:dyDescent="0.3">
      <c r="A241" s="41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</row>
    <row r="242" spans="1:16" ht="15" customHeight="1" x14ac:dyDescent="0.3">
      <c r="A242" s="41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</row>
    <row r="243" spans="1:16" ht="15" customHeight="1" x14ac:dyDescent="0.3">
      <c r="A243" s="41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</row>
    <row r="244" spans="1:16" ht="15" customHeight="1" x14ac:dyDescent="0.3">
      <c r="A244" s="41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</row>
    <row r="245" spans="1:16" ht="15" customHeight="1" x14ac:dyDescent="0.3">
      <c r="A245" s="41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</row>
    <row r="246" spans="1:16" ht="15" customHeight="1" x14ac:dyDescent="0.3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</row>
    <row r="247" spans="1:16" ht="15" customHeight="1" x14ac:dyDescent="0.3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</row>
    <row r="248" spans="1:16" ht="15" customHeight="1" x14ac:dyDescent="0.3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</row>
    <row r="249" spans="1:16" ht="15" customHeight="1" x14ac:dyDescent="0.3">
      <c r="A249" s="41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</row>
    <row r="250" spans="1:16" ht="15" customHeight="1" x14ac:dyDescent="0.3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</row>
    <row r="251" spans="1:16" ht="15" customHeight="1" x14ac:dyDescent="0.3">
      <c r="A251" s="41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</row>
    <row r="252" spans="1:16" ht="15" customHeight="1" x14ac:dyDescent="0.3">
      <c r="A252" s="41"/>
      <c r="B252" s="41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</row>
    <row r="253" spans="1:16" ht="15" customHeight="1" x14ac:dyDescent="0.3">
      <c r="A253" s="41"/>
      <c r="B253" s="41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</row>
    <row r="254" spans="1:16" ht="15" customHeight="1" x14ac:dyDescent="0.3">
      <c r="A254" s="41"/>
      <c r="B254" s="41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</row>
    <row r="255" spans="1:16" ht="15" customHeight="1" x14ac:dyDescent="0.3">
      <c r="A255" s="41"/>
      <c r="B255" s="41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</row>
    <row r="256" spans="1:16" ht="15" customHeight="1" x14ac:dyDescent="0.3">
      <c r="A256" s="41"/>
      <c r="B256" s="41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</row>
    <row r="257" spans="1:16" ht="15" customHeight="1" x14ac:dyDescent="0.3">
      <c r="A257" s="41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</row>
    <row r="258" spans="1:16" ht="15" customHeight="1" x14ac:dyDescent="0.3">
      <c r="A258" s="41"/>
      <c r="B258" s="41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</row>
    <row r="259" spans="1:16" ht="15" customHeight="1" x14ac:dyDescent="0.3">
      <c r="A259" s="41"/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</row>
    <row r="260" spans="1:16" ht="15" customHeight="1" x14ac:dyDescent="0.3">
      <c r="A260" s="41"/>
      <c r="B260" s="41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</row>
    <row r="261" spans="1:16" ht="15" customHeight="1" x14ac:dyDescent="0.3">
      <c r="A261" s="41"/>
      <c r="B261" s="41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</row>
    <row r="262" spans="1:16" ht="15" customHeight="1" x14ac:dyDescent="0.3">
      <c r="A262" s="41"/>
      <c r="B262" s="41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</row>
    <row r="263" spans="1:16" ht="15" customHeight="1" x14ac:dyDescent="0.3">
      <c r="A263" s="41"/>
      <c r="B263" s="41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</row>
    <row r="264" spans="1:16" ht="15" customHeight="1" x14ac:dyDescent="0.3">
      <c r="A264" s="41"/>
      <c r="B264" s="41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</row>
    <row r="265" spans="1:16" ht="15" customHeight="1" x14ac:dyDescent="0.3">
      <c r="A265" s="41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</row>
    <row r="266" spans="1:16" ht="15" customHeight="1" x14ac:dyDescent="0.3">
      <c r="A266" s="41"/>
      <c r="B266" s="41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</row>
    <row r="267" spans="1:16" ht="15" customHeight="1" x14ac:dyDescent="0.3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</row>
    <row r="268" spans="1:16" ht="15" customHeight="1" x14ac:dyDescent="0.3">
      <c r="A268" s="41"/>
      <c r="B268" s="41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</row>
    <row r="269" spans="1:16" ht="15" customHeight="1" x14ac:dyDescent="0.3">
      <c r="A269" s="41"/>
      <c r="B269" s="41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</row>
    <row r="270" spans="1:16" ht="15" customHeight="1" x14ac:dyDescent="0.3">
      <c r="A270" s="41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</row>
    <row r="271" spans="1:16" ht="15" customHeight="1" x14ac:dyDescent="0.3">
      <c r="A271" s="41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</row>
    <row r="272" spans="1:16" ht="15" customHeight="1" x14ac:dyDescent="0.3">
      <c r="A272" s="41"/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</row>
    <row r="273" spans="1:16" ht="15" customHeight="1" x14ac:dyDescent="0.3">
      <c r="A273" s="41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</row>
    <row r="274" spans="1:16" ht="15" customHeight="1" x14ac:dyDescent="0.3">
      <c r="A274" s="41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</row>
    <row r="275" spans="1:16" ht="15" customHeight="1" x14ac:dyDescent="0.3">
      <c r="A275" s="41"/>
      <c r="B275" s="41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</row>
    <row r="276" spans="1:16" ht="15" customHeight="1" x14ac:dyDescent="0.3">
      <c r="A276" s="41"/>
      <c r="B276" s="41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</row>
    <row r="277" spans="1:16" ht="15" customHeight="1" x14ac:dyDescent="0.3">
      <c r="A277" s="41"/>
      <c r="B277" s="41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</row>
    <row r="278" spans="1:16" ht="15" customHeight="1" x14ac:dyDescent="0.3">
      <c r="A278" s="41"/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</row>
    <row r="279" spans="1:16" ht="15" customHeight="1" x14ac:dyDescent="0.3">
      <c r="A279" s="41"/>
      <c r="B279" s="41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</row>
    <row r="280" spans="1:16" ht="15" customHeight="1" x14ac:dyDescent="0.3">
      <c r="A280" s="41"/>
      <c r="B280" s="41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</row>
    <row r="281" spans="1:16" ht="15" customHeight="1" x14ac:dyDescent="0.3">
      <c r="A281" s="41"/>
      <c r="B281" s="41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</row>
    <row r="282" spans="1:16" ht="15" customHeight="1" x14ac:dyDescent="0.3">
      <c r="A282" s="41"/>
      <c r="B282" s="41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</row>
  </sheetData>
  <mergeCells count="2">
    <mergeCell ref="A1:A3"/>
    <mergeCell ref="B1:J3"/>
  </mergeCells>
  <hyperlinks>
    <hyperlink ref="A7" location="Obsah!A1" display="Späť na úvodnú stranu" xr:uid="{2E3941AA-DFDB-4718-8C28-CFD5326EEC34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4ADFE-7495-479F-8A7A-9249159C432C}">
  <sheetPr codeName="Hárok28"/>
  <dimension ref="A1:K94"/>
  <sheetViews>
    <sheetView zoomScaleNormal="100" workbookViewId="0">
      <selection activeCell="M27" sqref="M27"/>
    </sheetView>
  </sheetViews>
  <sheetFormatPr defaultRowHeight="15" customHeight="1" x14ac:dyDescent="0.3"/>
  <cols>
    <col min="1" max="1" width="24.7109375" style="21" customWidth="1"/>
    <col min="2" max="2" width="12.28515625" style="21" customWidth="1"/>
    <col min="3" max="6" width="9.140625" style="21"/>
    <col min="7" max="8" width="9.140625" style="21" customWidth="1"/>
    <col min="9" max="10" width="9.140625" style="21"/>
    <col min="11" max="11" width="9.140625" style="21" customWidth="1"/>
    <col min="12" max="16384" width="9.140625" style="21"/>
  </cols>
  <sheetData>
    <row r="1" spans="1:11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</row>
    <row r="2" spans="1:11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</row>
    <row r="3" spans="1:11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</row>
    <row r="5" spans="1:11" ht="15" customHeight="1" x14ac:dyDescent="0.3">
      <c r="A5" s="337" t="s">
        <v>414</v>
      </c>
    </row>
    <row r="6" spans="1:11" ht="15" customHeight="1" x14ac:dyDescent="0.3">
      <c r="A6" s="30" t="s">
        <v>175</v>
      </c>
    </row>
    <row r="7" spans="1:11" customFormat="1" ht="15" customHeight="1" x14ac:dyDescent="0.3">
      <c r="A7" s="330" t="s">
        <v>57</v>
      </c>
    </row>
    <row r="9" spans="1:11" ht="15" customHeight="1" x14ac:dyDescent="0.3">
      <c r="A9" s="202" t="s">
        <v>176</v>
      </c>
      <c r="B9" s="202" t="s">
        <v>291</v>
      </c>
    </row>
    <row r="10" spans="1:11" ht="15" customHeight="1" x14ac:dyDescent="0.3">
      <c r="A10" s="23" t="s">
        <v>203</v>
      </c>
      <c r="B10" s="338">
        <v>25.838434523906741</v>
      </c>
    </row>
    <row r="11" spans="1:11" ht="15" customHeight="1" x14ac:dyDescent="0.3">
      <c r="A11" s="23" t="s">
        <v>212</v>
      </c>
      <c r="B11" s="338">
        <v>25.749683369652679</v>
      </c>
    </row>
    <row r="12" spans="1:11" ht="15" customHeight="1" x14ac:dyDescent="0.3">
      <c r="A12" s="23" t="s">
        <v>194</v>
      </c>
      <c r="B12" s="338">
        <v>24.772522637985631</v>
      </c>
    </row>
    <row r="13" spans="1:11" ht="15" customHeight="1" x14ac:dyDescent="0.3">
      <c r="A13" s="23" t="s">
        <v>223</v>
      </c>
      <c r="B13" s="338">
        <v>23.678504077661895</v>
      </c>
    </row>
    <row r="14" spans="1:11" ht="15" customHeight="1" x14ac:dyDescent="0.3">
      <c r="A14" s="23" t="s">
        <v>190</v>
      </c>
      <c r="B14" s="338">
        <v>23.047573831575274</v>
      </c>
    </row>
    <row r="15" spans="1:11" ht="15" customHeight="1" x14ac:dyDescent="0.3">
      <c r="A15" s="23" t="s">
        <v>210</v>
      </c>
      <c r="B15" s="338">
        <v>22.914242637362605</v>
      </c>
    </row>
    <row r="16" spans="1:11" ht="15" customHeight="1" x14ac:dyDescent="0.3">
      <c r="A16" s="23" t="s">
        <v>221</v>
      </c>
      <c r="B16" s="338">
        <v>22.668439904164529</v>
      </c>
    </row>
    <row r="17" spans="1:2" ht="15" customHeight="1" x14ac:dyDescent="0.3">
      <c r="A17" s="23" t="s">
        <v>191</v>
      </c>
      <c r="B17" s="338">
        <v>22.297859064140962</v>
      </c>
    </row>
    <row r="18" spans="1:2" ht="15" customHeight="1" x14ac:dyDescent="0.3">
      <c r="A18" s="23" t="s">
        <v>192</v>
      </c>
      <c r="B18" s="338">
        <v>22.03590035397313</v>
      </c>
    </row>
    <row r="19" spans="1:2" ht="15" customHeight="1" x14ac:dyDescent="0.3">
      <c r="A19" s="23" t="s">
        <v>222</v>
      </c>
      <c r="B19" s="338">
        <v>21.742249589058332</v>
      </c>
    </row>
    <row r="20" spans="1:2" ht="15" customHeight="1" x14ac:dyDescent="0.3">
      <c r="A20" s="23" t="s">
        <v>184</v>
      </c>
      <c r="B20" s="338">
        <v>21.727867594524316</v>
      </c>
    </row>
    <row r="21" spans="1:2" ht="15" customHeight="1" x14ac:dyDescent="0.3">
      <c r="A21" s="23" t="s">
        <v>226</v>
      </c>
      <c r="B21" s="338">
        <v>21.562738407243664</v>
      </c>
    </row>
    <row r="22" spans="1:2" ht="15" customHeight="1" x14ac:dyDescent="0.3">
      <c r="A22" s="23" t="s">
        <v>233</v>
      </c>
      <c r="B22" s="338">
        <v>20.985845662498477</v>
      </c>
    </row>
    <row r="23" spans="1:2" ht="15" customHeight="1" x14ac:dyDescent="0.3">
      <c r="A23" s="23" t="s">
        <v>193</v>
      </c>
      <c r="B23" s="338">
        <v>20.959963399024435</v>
      </c>
    </row>
    <row r="24" spans="1:2" ht="15" customHeight="1" x14ac:dyDescent="0.3">
      <c r="A24" s="23" t="s">
        <v>225</v>
      </c>
      <c r="B24" s="338">
        <v>20.856207330186063</v>
      </c>
    </row>
    <row r="25" spans="1:2" ht="15" customHeight="1" x14ac:dyDescent="0.3">
      <c r="A25" s="23" t="s">
        <v>217</v>
      </c>
      <c r="B25" s="338">
        <v>20.434265891577748</v>
      </c>
    </row>
    <row r="26" spans="1:2" ht="15" customHeight="1" x14ac:dyDescent="0.3">
      <c r="A26" s="23" t="s">
        <v>196</v>
      </c>
      <c r="B26" s="338">
        <v>20.335505506063608</v>
      </c>
    </row>
    <row r="27" spans="1:2" ht="15" customHeight="1" x14ac:dyDescent="0.3">
      <c r="A27" s="23" t="s">
        <v>206</v>
      </c>
      <c r="B27" s="338">
        <v>20.281137084256109</v>
      </c>
    </row>
    <row r="28" spans="1:2" ht="15" customHeight="1" x14ac:dyDescent="0.3">
      <c r="A28" s="23" t="s">
        <v>198</v>
      </c>
      <c r="B28" s="338">
        <v>20.066962880005107</v>
      </c>
    </row>
    <row r="29" spans="1:2" ht="15" customHeight="1" x14ac:dyDescent="0.3">
      <c r="A29" s="23" t="s">
        <v>224</v>
      </c>
      <c r="B29" s="338">
        <v>19.941673748324398</v>
      </c>
    </row>
    <row r="30" spans="1:2" ht="15" customHeight="1" x14ac:dyDescent="0.3">
      <c r="A30" s="23" t="s">
        <v>230</v>
      </c>
      <c r="B30" s="338">
        <v>19.912649388972859</v>
      </c>
    </row>
    <row r="31" spans="1:2" ht="15" customHeight="1" x14ac:dyDescent="0.3">
      <c r="A31" s="23" t="s">
        <v>234</v>
      </c>
      <c r="B31" s="338">
        <v>19.606706861437985</v>
      </c>
    </row>
    <row r="32" spans="1:2" ht="15" customHeight="1" x14ac:dyDescent="0.3">
      <c r="A32" s="23" t="s">
        <v>211</v>
      </c>
      <c r="B32" s="338">
        <v>19.200141678270445</v>
      </c>
    </row>
    <row r="33" spans="1:2" ht="15" customHeight="1" x14ac:dyDescent="0.3">
      <c r="A33" s="23" t="s">
        <v>214</v>
      </c>
      <c r="B33" s="338">
        <v>19.196534859328494</v>
      </c>
    </row>
    <row r="34" spans="1:2" ht="15" customHeight="1" x14ac:dyDescent="0.3">
      <c r="A34" s="23" t="s">
        <v>201</v>
      </c>
      <c r="B34" s="338">
        <v>18.792118569477854</v>
      </c>
    </row>
    <row r="35" spans="1:2" ht="15" customHeight="1" x14ac:dyDescent="0.3">
      <c r="A35" s="23" t="s">
        <v>235</v>
      </c>
      <c r="B35" s="338">
        <v>18.782025957384327</v>
      </c>
    </row>
    <row r="36" spans="1:2" ht="15" customHeight="1" x14ac:dyDescent="0.3">
      <c r="A36" s="23" t="s">
        <v>205</v>
      </c>
      <c r="B36" s="338">
        <v>18.73902397937059</v>
      </c>
    </row>
    <row r="37" spans="1:2" ht="15" customHeight="1" x14ac:dyDescent="0.3">
      <c r="A37" s="23" t="s">
        <v>236</v>
      </c>
      <c r="B37" s="338">
        <v>18.573411091330176</v>
      </c>
    </row>
    <row r="38" spans="1:2" ht="15" customHeight="1" x14ac:dyDescent="0.3">
      <c r="A38" s="23" t="s">
        <v>208</v>
      </c>
      <c r="B38" s="338">
        <v>18.526265499695572</v>
      </c>
    </row>
    <row r="39" spans="1:2" ht="15" customHeight="1" x14ac:dyDescent="0.3">
      <c r="A39" s="23" t="s">
        <v>219</v>
      </c>
      <c r="B39" s="338">
        <v>18.415461387825268</v>
      </c>
    </row>
    <row r="40" spans="1:2" ht="15" customHeight="1" x14ac:dyDescent="0.3">
      <c r="A40" s="23" t="s">
        <v>207</v>
      </c>
      <c r="B40" s="338">
        <v>18.333131394697681</v>
      </c>
    </row>
    <row r="41" spans="1:2" ht="15" customHeight="1" x14ac:dyDescent="0.3">
      <c r="A41" s="23" t="s">
        <v>243</v>
      </c>
      <c r="B41" s="338">
        <v>18.202608765557105</v>
      </c>
    </row>
    <row r="42" spans="1:2" ht="15" customHeight="1" x14ac:dyDescent="0.3">
      <c r="A42" s="23" t="s">
        <v>180</v>
      </c>
      <c r="B42" s="338">
        <v>17.95936666259043</v>
      </c>
    </row>
    <row r="43" spans="1:2" ht="15" customHeight="1" x14ac:dyDescent="0.3">
      <c r="A43" s="23" t="s">
        <v>188</v>
      </c>
      <c r="B43" s="338">
        <v>17.866856895165327</v>
      </c>
    </row>
    <row r="44" spans="1:2" ht="15" customHeight="1" x14ac:dyDescent="0.3">
      <c r="A44" s="23" t="s">
        <v>240</v>
      </c>
      <c r="B44" s="338">
        <v>17.657227938187614</v>
      </c>
    </row>
    <row r="45" spans="1:2" ht="15" customHeight="1" x14ac:dyDescent="0.3">
      <c r="A45" s="23" t="s">
        <v>252</v>
      </c>
      <c r="B45" s="338">
        <v>17.339270373431773</v>
      </c>
    </row>
    <row r="46" spans="1:2" ht="15" customHeight="1" x14ac:dyDescent="0.3">
      <c r="A46" s="23" t="s">
        <v>242</v>
      </c>
      <c r="B46" s="338">
        <v>17.239203989520568</v>
      </c>
    </row>
    <row r="47" spans="1:2" ht="15" customHeight="1" x14ac:dyDescent="0.3">
      <c r="A47" s="23" t="s">
        <v>189</v>
      </c>
      <c r="B47" s="338">
        <v>17.208799335661986</v>
      </c>
    </row>
    <row r="48" spans="1:2" ht="15" customHeight="1" x14ac:dyDescent="0.3">
      <c r="A48" s="23" t="s">
        <v>215</v>
      </c>
      <c r="B48" s="338">
        <v>17.19445735861569</v>
      </c>
    </row>
    <row r="49" spans="1:2" ht="15" customHeight="1" x14ac:dyDescent="0.3">
      <c r="A49" s="23" t="s">
        <v>216</v>
      </c>
      <c r="B49" s="338">
        <v>17.183951595842942</v>
      </c>
    </row>
    <row r="50" spans="1:2" ht="15" customHeight="1" x14ac:dyDescent="0.3">
      <c r="A50" s="23" t="s">
        <v>186</v>
      </c>
      <c r="B50" s="338">
        <v>17.112236781761894</v>
      </c>
    </row>
    <row r="51" spans="1:2" ht="15" customHeight="1" x14ac:dyDescent="0.3">
      <c r="A51" s="23" t="s">
        <v>197</v>
      </c>
      <c r="B51" s="338">
        <v>16.91712813430761</v>
      </c>
    </row>
    <row r="52" spans="1:2" ht="15" customHeight="1" x14ac:dyDescent="0.3">
      <c r="A52" s="23" t="s">
        <v>227</v>
      </c>
      <c r="B52" s="338">
        <v>16.907372938484805</v>
      </c>
    </row>
    <row r="53" spans="1:2" ht="15" customHeight="1" x14ac:dyDescent="0.3">
      <c r="A53" s="23" t="s">
        <v>199</v>
      </c>
      <c r="B53" s="338">
        <v>16.808356992976819</v>
      </c>
    </row>
    <row r="54" spans="1:2" ht="15" customHeight="1" x14ac:dyDescent="0.3">
      <c r="A54" s="23" t="s">
        <v>228</v>
      </c>
      <c r="B54" s="338">
        <v>16.696079413482213</v>
      </c>
    </row>
    <row r="55" spans="1:2" ht="15" customHeight="1" x14ac:dyDescent="0.3">
      <c r="A55" s="23" t="s">
        <v>200</v>
      </c>
      <c r="B55" s="338">
        <v>15.946295276496109</v>
      </c>
    </row>
    <row r="56" spans="1:2" ht="15" customHeight="1" x14ac:dyDescent="0.3">
      <c r="A56" s="23" t="s">
        <v>218</v>
      </c>
      <c r="B56" s="338">
        <v>15.838857388183859</v>
      </c>
    </row>
    <row r="57" spans="1:2" ht="15" customHeight="1" x14ac:dyDescent="0.3">
      <c r="A57" s="23" t="s">
        <v>239</v>
      </c>
      <c r="B57" s="338">
        <v>15.52807602991453</v>
      </c>
    </row>
    <row r="58" spans="1:2" ht="15" customHeight="1" x14ac:dyDescent="0.3">
      <c r="A58" s="23" t="s">
        <v>232</v>
      </c>
      <c r="B58" s="338">
        <v>15.425972418021972</v>
      </c>
    </row>
    <row r="59" spans="1:2" ht="15" customHeight="1" x14ac:dyDescent="0.3">
      <c r="A59" s="23" t="s">
        <v>245</v>
      </c>
      <c r="B59" s="338">
        <v>15.337177954702788</v>
      </c>
    </row>
    <row r="60" spans="1:2" ht="15" customHeight="1" x14ac:dyDescent="0.3">
      <c r="A60" s="23" t="s">
        <v>187</v>
      </c>
      <c r="B60" s="338">
        <v>15.026120617135968</v>
      </c>
    </row>
    <row r="61" spans="1:2" ht="15" customHeight="1" x14ac:dyDescent="0.3">
      <c r="A61" s="23" t="s">
        <v>241</v>
      </c>
      <c r="B61" s="338">
        <v>14.969326228643807</v>
      </c>
    </row>
    <row r="62" spans="1:2" ht="15" customHeight="1" x14ac:dyDescent="0.3">
      <c r="A62" s="23" t="s">
        <v>231</v>
      </c>
      <c r="B62" s="338">
        <v>14.681838424295975</v>
      </c>
    </row>
    <row r="63" spans="1:2" ht="15" customHeight="1" x14ac:dyDescent="0.3">
      <c r="A63" s="23" t="s">
        <v>220</v>
      </c>
      <c r="B63" s="338">
        <v>14.271914485800123</v>
      </c>
    </row>
    <row r="64" spans="1:2" ht="15" customHeight="1" x14ac:dyDescent="0.3">
      <c r="A64" s="23" t="s">
        <v>238</v>
      </c>
      <c r="B64" s="338">
        <v>14.207856535185339</v>
      </c>
    </row>
    <row r="65" spans="1:2" ht="15" customHeight="1" x14ac:dyDescent="0.3">
      <c r="A65" s="23" t="s">
        <v>237</v>
      </c>
      <c r="B65" s="338">
        <v>14.026756587563296</v>
      </c>
    </row>
    <row r="66" spans="1:2" ht="15" customHeight="1" x14ac:dyDescent="0.3">
      <c r="A66" s="23" t="s">
        <v>247</v>
      </c>
      <c r="B66" s="338">
        <v>13.35638529366228</v>
      </c>
    </row>
    <row r="67" spans="1:2" ht="15" customHeight="1" x14ac:dyDescent="0.3">
      <c r="A67" s="23" t="s">
        <v>263</v>
      </c>
      <c r="B67" s="338">
        <v>13.184407472894243</v>
      </c>
    </row>
    <row r="68" spans="1:2" ht="15" customHeight="1" x14ac:dyDescent="0.3">
      <c r="A68" s="23" t="s">
        <v>229</v>
      </c>
      <c r="B68" s="338">
        <v>13.162033124595853</v>
      </c>
    </row>
    <row r="69" spans="1:2" ht="15" customHeight="1" x14ac:dyDescent="0.3">
      <c r="A69" s="23" t="s">
        <v>209</v>
      </c>
      <c r="B69" s="338">
        <v>13.106917849655213</v>
      </c>
    </row>
    <row r="70" spans="1:2" ht="15" customHeight="1" x14ac:dyDescent="0.3">
      <c r="A70" s="23" t="s">
        <v>250</v>
      </c>
      <c r="B70" s="338">
        <v>12.896678416201752</v>
      </c>
    </row>
    <row r="71" spans="1:2" ht="15" customHeight="1" x14ac:dyDescent="0.3">
      <c r="A71" s="23" t="s">
        <v>255</v>
      </c>
      <c r="B71" s="338">
        <v>12.769049286066302</v>
      </c>
    </row>
    <row r="72" spans="1:2" ht="15" customHeight="1" x14ac:dyDescent="0.3">
      <c r="A72" s="23" t="s">
        <v>253</v>
      </c>
      <c r="B72" s="338">
        <v>12.546255046475141</v>
      </c>
    </row>
    <row r="73" spans="1:2" ht="15" customHeight="1" x14ac:dyDescent="0.3">
      <c r="A73" s="23" t="s">
        <v>202</v>
      </c>
      <c r="B73" s="338">
        <v>12.447852577171631</v>
      </c>
    </row>
    <row r="74" spans="1:2" ht="15" customHeight="1" x14ac:dyDescent="0.3">
      <c r="A74" s="23" t="s">
        <v>182</v>
      </c>
      <c r="B74" s="338">
        <v>12.041950332136329</v>
      </c>
    </row>
    <row r="75" spans="1:2" ht="15" customHeight="1" x14ac:dyDescent="0.3">
      <c r="A75" s="23" t="s">
        <v>244</v>
      </c>
      <c r="B75" s="338">
        <v>11.984617909971478</v>
      </c>
    </row>
    <row r="76" spans="1:2" ht="15" customHeight="1" x14ac:dyDescent="0.3">
      <c r="A76" s="23" t="s">
        <v>258</v>
      </c>
      <c r="B76" s="338">
        <v>11.895046301402099</v>
      </c>
    </row>
    <row r="77" spans="1:2" ht="15" customHeight="1" x14ac:dyDescent="0.3">
      <c r="A77" s="23" t="s">
        <v>248</v>
      </c>
      <c r="B77" s="338">
        <v>11.460083656940496</v>
      </c>
    </row>
    <row r="78" spans="1:2" ht="15" customHeight="1" x14ac:dyDescent="0.3">
      <c r="A78" s="23" t="s">
        <v>246</v>
      </c>
      <c r="B78" s="338">
        <v>11.360719381750632</v>
      </c>
    </row>
    <row r="79" spans="1:2" ht="15" customHeight="1" x14ac:dyDescent="0.3">
      <c r="A79" s="23" t="s">
        <v>259</v>
      </c>
      <c r="B79" s="338">
        <v>10.921561804537506</v>
      </c>
    </row>
    <row r="80" spans="1:2" ht="15" customHeight="1" x14ac:dyDescent="0.3">
      <c r="A80" s="23" t="s">
        <v>249</v>
      </c>
      <c r="B80" s="338">
        <v>9.5276094978529056</v>
      </c>
    </row>
    <row r="81" spans="1:2" ht="15" customHeight="1" x14ac:dyDescent="0.3">
      <c r="A81" s="23" t="s">
        <v>262</v>
      </c>
      <c r="B81" s="338">
        <v>9.4385159881026066</v>
      </c>
    </row>
    <row r="82" spans="1:2" ht="15" customHeight="1" x14ac:dyDescent="0.3">
      <c r="A82" s="23" t="s">
        <v>251</v>
      </c>
      <c r="B82" s="338">
        <v>9.4129090548719532</v>
      </c>
    </row>
    <row r="83" spans="1:2" ht="15" customHeight="1" x14ac:dyDescent="0.3">
      <c r="A83" s="23" t="s">
        <v>254</v>
      </c>
      <c r="B83" s="338">
        <v>8.5653202050204396</v>
      </c>
    </row>
    <row r="84" spans="1:2" ht="15" customHeight="1" x14ac:dyDescent="0.3">
      <c r="A84" s="23" t="s">
        <v>257</v>
      </c>
      <c r="B84" s="338">
        <v>7.6610644005762198</v>
      </c>
    </row>
    <row r="85" spans="1:2" ht="15" customHeight="1" x14ac:dyDescent="0.3">
      <c r="A85" s="23" t="s">
        <v>256</v>
      </c>
      <c r="B85" s="338">
        <v>7.0695967519996534</v>
      </c>
    </row>
    <row r="86" spans="1:2" ht="15" customHeight="1" x14ac:dyDescent="0.3">
      <c r="A86" s="23" t="s">
        <v>264</v>
      </c>
      <c r="B86" s="338">
        <v>6.6343524313365148</v>
      </c>
    </row>
    <row r="87" spans="1:2" ht="15" customHeight="1" x14ac:dyDescent="0.3">
      <c r="A87" s="23" t="s">
        <v>260</v>
      </c>
      <c r="B87" s="338">
        <v>6.4668757335550744</v>
      </c>
    </row>
    <row r="88" spans="1:2" ht="15" customHeight="1" x14ac:dyDescent="0.3">
      <c r="A88" s="339" t="s">
        <v>266</v>
      </c>
      <c r="B88" s="340">
        <v>5.1754853501596267</v>
      </c>
    </row>
    <row r="94" spans="1:2" ht="15" customHeight="1" x14ac:dyDescent="0.3">
      <c r="A94" s="26"/>
    </row>
  </sheetData>
  <mergeCells count="2">
    <mergeCell ref="A1:A3"/>
    <mergeCell ref="B1:K3"/>
  </mergeCells>
  <hyperlinks>
    <hyperlink ref="A7" location="Obsah!A1" display="Späť na úvodnú stranu" xr:uid="{4E1445E3-4D8C-4C21-BB0B-8CFBA068D630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F8C4C-5D5A-4E5C-A9F7-A20CAA34353A}">
  <sheetPr codeName="Hárok20"/>
  <dimension ref="A1:U20"/>
  <sheetViews>
    <sheetView zoomScaleNormal="100" workbookViewId="0">
      <selection activeCell="B1" sqref="B1:U3"/>
    </sheetView>
  </sheetViews>
  <sheetFormatPr defaultRowHeight="15" customHeight="1" x14ac:dyDescent="0.3"/>
  <cols>
    <col min="1" max="1" width="27.28515625" style="21" customWidth="1"/>
    <col min="2" max="14" width="8.85546875" style="21" customWidth="1"/>
    <col min="15" max="16384" width="9.140625" style="21"/>
  </cols>
  <sheetData>
    <row r="1" spans="1:21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</row>
    <row r="2" spans="1:21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</row>
    <row r="3" spans="1:21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</row>
    <row r="5" spans="1:21" ht="15" customHeight="1" x14ac:dyDescent="0.3">
      <c r="A5" s="2" t="s">
        <v>415</v>
      </c>
    </row>
    <row r="6" spans="1:21" ht="15" customHeight="1" x14ac:dyDescent="0.3">
      <c r="A6" s="30" t="s">
        <v>416</v>
      </c>
    </row>
    <row r="7" spans="1:21" customFormat="1" ht="15" customHeight="1" x14ac:dyDescent="0.3">
      <c r="A7" s="330" t="s">
        <v>57</v>
      </c>
    </row>
    <row r="8" spans="1:21" ht="15" customHeight="1" x14ac:dyDescent="0.3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</row>
    <row r="9" spans="1:21" ht="15" customHeight="1" x14ac:dyDescent="0.3">
      <c r="A9" s="213" t="s">
        <v>417</v>
      </c>
      <c r="B9" s="213" t="s">
        <v>402</v>
      </c>
      <c r="C9" s="213" t="s">
        <v>418</v>
      </c>
      <c r="D9" s="213" t="s">
        <v>419</v>
      </c>
      <c r="E9" s="213" t="s">
        <v>420</v>
      </c>
      <c r="F9" s="213" t="s">
        <v>421</v>
      </c>
      <c r="G9" s="213" t="s">
        <v>422</v>
      </c>
      <c r="H9" s="213" t="s">
        <v>423</v>
      </c>
      <c r="I9" s="213" t="s">
        <v>424</v>
      </c>
      <c r="J9" s="213" t="s">
        <v>425</v>
      </c>
      <c r="K9" s="213" t="s">
        <v>426</v>
      </c>
      <c r="L9" s="213" t="s">
        <v>427</v>
      </c>
      <c r="M9" s="213" t="s">
        <v>428</v>
      </c>
      <c r="N9" s="213" t="s">
        <v>429</v>
      </c>
      <c r="O9" s="47"/>
    </row>
    <row r="10" spans="1:21" ht="15" customHeight="1" x14ac:dyDescent="0.3">
      <c r="A10" s="214" t="s">
        <v>430</v>
      </c>
      <c r="B10" s="182"/>
      <c r="C10" s="215">
        <v>1.1419721050131622</v>
      </c>
      <c r="D10" s="215">
        <v>1.1185614340685799</v>
      </c>
      <c r="E10" s="215">
        <v>1.0353989919522935</v>
      </c>
      <c r="F10" s="215">
        <v>1.1319204153423787</v>
      </c>
      <c r="G10" s="215">
        <v>1.009780382041336</v>
      </c>
      <c r="H10" s="215">
        <v>0.9912076231197553</v>
      </c>
      <c r="I10" s="215">
        <v>0.94719766919859971</v>
      </c>
      <c r="J10" s="215">
        <v>0.92833377736533951</v>
      </c>
      <c r="K10" s="215">
        <v>0.90034047885389246</v>
      </c>
      <c r="L10" s="215">
        <v>0.85980728196195355</v>
      </c>
      <c r="M10" s="215">
        <v>0.98994477979950402</v>
      </c>
      <c r="N10" s="215">
        <v>0.94553506128320652</v>
      </c>
      <c r="O10" s="47"/>
    </row>
    <row r="11" spans="1:21" ht="15" customHeight="1" x14ac:dyDescent="0.3">
      <c r="A11" s="182" t="s">
        <v>431</v>
      </c>
      <c r="B11" s="182">
        <v>42110</v>
      </c>
      <c r="C11" s="199">
        <v>1.0869703132871855</v>
      </c>
      <c r="D11" s="199">
        <v>1.659731681376301</v>
      </c>
      <c r="E11" s="199">
        <v>2.0110462187225959</v>
      </c>
      <c r="F11" s="199">
        <v>1.510047954023845</v>
      </c>
      <c r="G11" s="199">
        <v>0.82107737950851556</v>
      </c>
      <c r="H11" s="199">
        <v>0.71382456664116856</v>
      </c>
      <c r="I11" s="199">
        <v>0.68516410725281363</v>
      </c>
      <c r="J11" s="199">
        <v>0.71684734946727913</v>
      </c>
      <c r="K11" s="199">
        <v>0.75591961636780713</v>
      </c>
      <c r="L11" s="199">
        <v>0.67676748829138167</v>
      </c>
      <c r="M11" s="199">
        <v>0.6997182467859584</v>
      </c>
      <c r="N11" s="199">
        <v>0.6628850782751482</v>
      </c>
      <c r="O11" s="47"/>
    </row>
    <row r="12" spans="1:21" ht="15" customHeight="1" x14ac:dyDescent="0.3">
      <c r="A12" s="182" t="s">
        <v>432</v>
      </c>
      <c r="B12" s="182">
        <v>1500</v>
      </c>
      <c r="C12" s="199">
        <v>1.2375003858699556</v>
      </c>
      <c r="D12" s="199">
        <v>1.4874206394122438</v>
      </c>
      <c r="E12" s="199">
        <v>1.344803103423438</v>
      </c>
      <c r="F12" s="199">
        <v>1.2781247749091897</v>
      </c>
      <c r="G12" s="199">
        <v>1.0254879968718824</v>
      </c>
      <c r="H12" s="199">
        <v>0.87521480094255144</v>
      </c>
      <c r="I12" s="199">
        <v>0.78668079808197033</v>
      </c>
      <c r="J12" s="199">
        <v>0.80396777214121617</v>
      </c>
      <c r="K12" s="199">
        <v>0.76087381537923282</v>
      </c>
      <c r="L12" s="199">
        <v>0.76321990471584711</v>
      </c>
      <c r="M12" s="199">
        <v>0.81248778078470751</v>
      </c>
      <c r="N12" s="199">
        <v>0.82421822746776563</v>
      </c>
      <c r="O12" s="47"/>
    </row>
    <row r="13" spans="1:21" ht="15" customHeight="1" x14ac:dyDescent="0.3">
      <c r="A13" s="182" t="s">
        <v>433</v>
      </c>
      <c r="B13" s="182">
        <v>1110</v>
      </c>
      <c r="C13" s="199">
        <v>1.2451306635956398</v>
      </c>
      <c r="D13" s="199">
        <v>1.5284326394514989</v>
      </c>
      <c r="E13" s="199">
        <v>1.3322263362637496</v>
      </c>
      <c r="F13" s="199">
        <v>1.1614898930721198</v>
      </c>
      <c r="G13" s="199">
        <v>0.97267547354254413</v>
      </c>
      <c r="H13" s="199">
        <v>0.92848486471648017</v>
      </c>
      <c r="I13" s="199">
        <v>0.86959083513555102</v>
      </c>
      <c r="J13" s="199">
        <v>0.77566570473977747</v>
      </c>
      <c r="K13" s="199">
        <v>0.79760031602981152</v>
      </c>
      <c r="L13" s="199">
        <v>0.75365074688824807</v>
      </c>
      <c r="M13" s="199">
        <v>0.80515289281099001</v>
      </c>
      <c r="N13" s="199">
        <v>0.82989963375358766</v>
      </c>
      <c r="O13" s="47"/>
    </row>
    <row r="14" spans="1:21" ht="15" customHeight="1" x14ac:dyDescent="0.3">
      <c r="A14" s="182" t="s">
        <v>434</v>
      </c>
      <c r="B14" s="182">
        <v>43120</v>
      </c>
      <c r="C14" s="199">
        <v>1.141074012084764</v>
      </c>
      <c r="D14" s="199">
        <v>1.3759609656463634</v>
      </c>
      <c r="E14" s="199">
        <v>1.2155116166917241</v>
      </c>
      <c r="F14" s="199">
        <v>1.2437661342940629</v>
      </c>
      <c r="G14" s="199">
        <v>1.0261269183852935</v>
      </c>
      <c r="H14" s="199">
        <v>0.9841422938356359</v>
      </c>
      <c r="I14" s="199">
        <v>0.86953561601089169</v>
      </c>
      <c r="J14" s="199">
        <v>0.81268616493148793</v>
      </c>
      <c r="K14" s="199">
        <v>0.79089954894896797</v>
      </c>
      <c r="L14" s="199">
        <v>0.79192079657314673</v>
      </c>
      <c r="M14" s="199">
        <v>0.87691129329664719</v>
      </c>
      <c r="N14" s="199">
        <v>0.87146463930101392</v>
      </c>
      <c r="O14" s="47"/>
    </row>
    <row r="15" spans="1:21" ht="15" customHeight="1" x14ac:dyDescent="0.3">
      <c r="A15" s="182" t="s">
        <v>435</v>
      </c>
      <c r="B15" s="182">
        <v>71200</v>
      </c>
      <c r="C15" s="199">
        <v>1.2769514628911391</v>
      </c>
      <c r="D15" s="199">
        <v>1.2778551794253874</v>
      </c>
      <c r="E15" s="199">
        <v>1.1572090221033997</v>
      </c>
      <c r="F15" s="199">
        <v>1.243513951123997</v>
      </c>
      <c r="G15" s="199">
        <v>0.99973641601084373</v>
      </c>
      <c r="H15" s="199">
        <v>0.93828369168204295</v>
      </c>
      <c r="I15" s="199">
        <v>0.93060210114094244</v>
      </c>
      <c r="J15" s="199">
        <v>0.87728282562036419</v>
      </c>
      <c r="K15" s="199">
        <v>0.7448883533531655</v>
      </c>
      <c r="L15" s="199">
        <v>0.77606657378468924</v>
      </c>
      <c r="M15" s="199">
        <v>0.88360884136009299</v>
      </c>
      <c r="N15" s="199">
        <v>0.89400158150393527</v>
      </c>
      <c r="O15" s="47"/>
    </row>
    <row r="16" spans="1:21" ht="15" customHeight="1" x14ac:dyDescent="0.3">
      <c r="A16" s="182" t="s">
        <v>436</v>
      </c>
      <c r="B16" s="182">
        <v>1410</v>
      </c>
      <c r="C16" s="199">
        <v>1.2313911729497433</v>
      </c>
      <c r="D16" s="199">
        <v>1.2957591694958512</v>
      </c>
      <c r="E16" s="199">
        <v>1.2196950369919715</v>
      </c>
      <c r="F16" s="199">
        <v>1.2043095158663197</v>
      </c>
      <c r="G16" s="199">
        <v>1.0243146182075087</v>
      </c>
      <c r="H16" s="199">
        <v>0.97172125517593511</v>
      </c>
      <c r="I16" s="199">
        <v>0.85805679298231941</v>
      </c>
      <c r="J16" s="199">
        <v>0.81237121494593501</v>
      </c>
      <c r="K16" s="199">
        <v>0.78890044547363469</v>
      </c>
      <c r="L16" s="199">
        <v>0.7878799772357068</v>
      </c>
      <c r="M16" s="199">
        <v>0.91049316090036747</v>
      </c>
      <c r="N16" s="199">
        <v>0.89510763977470975</v>
      </c>
      <c r="O16" s="47"/>
    </row>
    <row r="17" spans="1:15" ht="15" customHeight="1" x14ac:dyDescent="0.3">
      <c r="A17" s="182" t="s">
        <v>437</v>
      </c>
      <c r="B17" s="182">
        <v>41209</v>
      </c>
      <c r="C17" s="199">
        <v>1.1245800027616224</v>
      </c>
      <c r="D17" s="199">
        <v>1.3362125838076659</v>
      </c>
      <c r="E17" s="199">
        <v>1.2251492044983825</v>
      </c>
      <c r="F17" s="199">
        <v>1.1987296521885895</v>
      </c>
      <c r="G17" s="199">
        <v>0.98277052424860623</v>
      </c>
      <c r="H17" s="199">
        <v>0.92054189232727945</v>
      </c>
      <c r="I17" s="199">
        <v>0.87658601696865823</v>
      </c>
      <c r="J17" s="199">
        <v>0.86346829500299416</v>
      </c>
      <c r="K17" s="199">
        <v>0.85214562972736974</v>
      </c>
      <c r="L17" s="199">
        <v>0.83824544715322469</v>
      </c>
      <c r="M17" s="199">
        <v>0.90935730833550821</v>
      </c>
      <c r="N17" s="199">
        <v>0.87221344298009806</v>
      </c>
      <c r="O17" s="47"/>
    </row>
    <row r="18" spans="1:15" ht="15" customHeight="1" x14ac:dyDescent="0.3">
      <c r="A18" s="200" t="s">
        <v>438</v>
      </c>
      <c r="B18" s="200">
        <v>43390</v>
      </c>
      <c r="C18" s="201">
        <v>1.1679156397217123</v>
      </c>
      <c r="D18" s="201">
        <v>1.3088322465915829</v>
      </c>
      <c r="E18" s="201">
        <v>1.1883567840763725</v>
      </c>
      <c r="F18" s="201">
        <v>1.1797460456119597</v>
      </c>
      <c r="G18" s="201">
        <v>1.0116494555891773</v>
      </c>
      <c r="H18" s="201">
        <v>0.92254703147911177</v>
      </c>
      <c r="I18" s="201">
        <v>0.85119021620440938</v>
      </c>
      <c r="J18" s="201">
        <v>0.88600754999531905</v>
      </c>
      <c r="K18" s="201">
        <v>0.8873553177549679</v>
      </c>
      <c r="L18" s="201">
        <v>0.831273203756278</v>
      </c>
      <c r="M18" s="201">
        <v>0.87822044738401761</v>
      </c>
      <c r="N18" s="201">
        <v>0.88690606183509035</v>
      </c>
      <c r="O18" s="47"/>
    </row>
    <row r="19" spans="1:15" ht="15" customHeight="1" x14ac:dyDescent="0.3">
      <c r="A19" s="47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</row>
    <row r="20" spans="1:15" ht="15" customHeight="1" x14ac:dyDescent="0.3">
      <c r="A20" s="42" t="s">
        <v>439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</row>
  </sheetData>
  <mergeCells count="2">
    <mergeCell ref="A1:A3"/>
    <mergeCell ref="B1:U3"/>
  </mergeCells>
  <hyperlinks>
    <hyperlink ref="A7" location="Obsah!A1" display="Späť na úvodnú stranu" xr:uid="{7EAE6CF0-8D9F-438E-AA1B-F1869CC4EC01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3126B-C723-4AD2-8B2B-010C426F5ADE}">
  <sheetPr codeName="Hárok29"/>
  <dimension ref="A1:T17"/>
  <sheetViews>
    <sheetView zoomScaleNormal="100" workbookViewId="0">
      <selection activeCell="B1" sqref="B1:T3"/>
    </sheetView>
  </sheetViews>
  <sheetFormatPr defaultRowHeight="15" customHeight="1" x14ac:dyDescent="0.3"/>
  <cols>
    <col min="1" max="1" width="42.140625" style="21" customWidth="1"/>
    <col min="2" max="13" width="8.5703125" style="21" customWidth="1"/>
    <col min="14" max="16384" width="9.140625" style="21"/>
  </cols>
  <sheetData>
    <row r="1" spans="1:20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</row>
    <row r="2" spans="1:20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</row>
    <row r="3" spans="1:20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</row>
    <row r="5" spans="1:20" ht="15" customHeight="1" x14ac:dyDescent="0.3">
      <c r="A5" s="2" t="s">
        <v>440</v>
      </c>
    </row>
    <row r="6" spans="1:20" ht="15" customHeight="1" x14ac:dyDescent="0.3">
      <c r="A6" s="30" t="s">
        <v>441</v>
      </c>
    </row>
    <row r="7" spans="1:20" customFormat="1" ht="15" customHeight="1" x14ac:dyDescent="0.3">
      <c r="A7" s="330" t="s">
        <v>57</v>
      </c>
    </row>
    <row r="9" spans="1:20" ht="15" customHeight="1" x14ac:dyDescent="0.3">
      <c r="A9" s="202"/>
      <c r="B9" s="202" t="s">
        <v>418</v>
      </c>
      <c r="C9" s="202" t="s">
        <v>419</v>
      </c>
      <c r="D9" s="202" t="s">
        <v>420</v>
      </c>
      <c r="E9" s="202" t="s">
        <v>421</v>
      </c>
      <c r="F9" s="202" t="s">
        <v>422</v>
      </c>
      <c r="G9" s="202" t="s">
        <v>423</v>
      </c>
      <c r="H9" s="202" t="s">
        <v>424</v>
      </c>
      <c r="I9" s="202" t="s">
        <v>425</v>
      </c>
      <c r="J9" s="202" t="s">
        <v>426</v>
      </c>
      <c r="K9" s="202" t="s">
        <v>427</v>
      </c>
      <c r="L9" s="202" t="s">
        <v>428</v>
      </c>
      <c r="M9" s="202" t="s">
        <v>429</v>
      </c>
      <c r="N9" s="41"/>
    </row>
    <row r="10" spans="1:20" ht="15" customHeight="1" x14ac:dyDescent="0.3">
      <c r="A10" s="165" t="s">
        <v>442</v>
      </c>
      <c r="B10" s="209">
        <v>1.1419721050131622</v>
      </c>
      <c r="C10" s="209">
        <v>1.1185614340685799</v>
      </c>
      <c r="D10" s="209">
        <v>1.0353989919522935</v>
      </c>
      <c r="E10" s="209">
        <v>1.1319204153423787</v>
      </c>
      <c r="F10" s="209">
        <v>1.009780382041336</v>
      </c>
      <c r="G10" s="209">
        <v>0.9912076231197553</v>
      </c>
      <c r="H10" s="209">
        <v>0.94719766919859971</v>
      </c>
      <c r="I10" s="209">
        <v>0.92833377736533951</v>
      </c>
      <c r="J10" s="209">
        <v>0.90034047885389246</v>
      </c>
      <c r="K10" s="209">
        <v>0.85980728196195355</v>
      </c>
      <c r="L10" s="209">
        <v>0.98994477979950402</v>
      </c>
      <c r="M10" s="209">
        <v>0.94553506128320652</v>
      </c>
      <c r="N10" s="41"/>
    </row>
    <row r="11" spans="1:20" ht="15" customHeight="1" x14ac:dyDescent="0.3">
      <c r="A11" s="165" t="s">
        <v>443</v>
      </c>
      <c r="B11" s="209">
        <v>1.24684552081938</v>
      </c>
      <c r="C11" s="209">
        <v>1.2696681627064437</v>
      </c>
      <c r="D11" s="209">
        <v>1.1182969434818026</v>
      </c>
      <c r="E11" s="209">
        <v>1.1766263373537555</v>
      </c>
      <c r="F11" s="209">
        <v>1.0118705049095156</v>
      </c>
      <c r="G11" s="209">
        <v>0.96332313677375569</v>
      </c>
      <c r="H11" s="209">
        <v>0.87042516474071741</v>
      </c>
      <c r="I11" s="209">
        <v>0.82406061436834055</v>
      </c>
      <c r="J11" s="209">
        <v>0.83491841275582823</v>
      </c>
      <c r="K11" s="209">
        <v>0.81347175914367653</v>
      </c>
      <c r="L11" s="209">
        <v>0.92071753618875218</v>
      </c>
      <c r="M11" s="209">
        <v>0.94977590675803081</v>
      </c>
      <c r="N11" s="41"/>
    </row>
    <row r="12" spans="1:20" ht="15" customHeight="1" x14ac:dyDescent="0.3">
      <c r="A12" s="210" t="s">
        <v>444</v>
      </c>
      <c r="B12" s="209">
        <v>1.3444982188222938</v>
      </c>
      <c r="C12" s="209">
        <v>1.6260236449566414</v>
      </c>
      <c r="D12" s="209">
        <v>1.4008146581699996</v>
      </c>
      <c r="E12" s="209">
        <v>1.2726266339289516</v>
      </c>
      <c r="F12" s="209">
        <v>0.97355909110262706</v>
      </c>
      <c r="G12" s="209">
        <v>0.86018819455286055</v>
      </c>
      <c r="H12" s="209">
        <v>0.78190153138704777</v>
      </c>
      <c r="I12" s="209">
        <v>0.68732170482124355</v>
      </c>
      <c r="J12" s="209">
        <v>0.70798620474318397</v>
      </c>
      <c r="K12" s="209">
        <v>0.7094054698477128</v>
      </c>
      <c r="L12" s="209">
        <v>0.76861721000865757</v>
      </c>
      <c r="M12" s="209">
        <v>0.86705743765878029</v>
      </c>
      <c r="N12" s="41"/>
    </row>
    <row r="13" spans="1:20" ht="15" customHeight="1" x14ac:dyDescent="0.3">
      <c r="A13" s="210" t="s">
        <v>445</v>
      </c>
      <c r="B13" s="209">
        <v>1.3739654763450819</v>
      </c>
      <c r="C13" s="209">
        <v>1.5991130277801329</v>
      </c>
      <c r="D13" s="209">
        <v>1.271469954674689</v>
      </c>
      <c r="E13" s="209">
        <v>1.1863489565948167</v>
      </c>
      <c r="F13" s="209">
        <v>0.94796121965120006</v>
      </c>
      <c r="G13" s="209">
        <v>0.85473897965995815</v>
      </c>
      <c r="H13" s="209">
        <v>0.78427491845629904</v>
      </c>
      <c r="I13" s="209">
        <v>0.75867035737553246</v>
      </c>
      <c r="J13" s="209">
        <v>0.80070923432101648</v>
      </c>
      <c r="K13" s="209">
        <v>0.74358839508902452</v>
      </c>
      <c r="L13" s="209">
        <v>0.81152806294669255</v>
      </c>
      <c r="M13" s="209">
        <v>0.86763141710555547</v>
      </c>
      <c r="N13" s="41"/>
    </row>
    <row r="14" spans="1:20" ht="15" customHeight="1" x14ac:dyDescent="0.3">
      <c r="A14" s="211" t="s">
        <v>446</v>
      </c>
      <c r="B14" s="212">
        <v>1.1006852925672115</v>
      </c>
      <c r="C14" s="212">
        <v>1.0964681075382183</v>
      </c>
      <c r="D14" s="212">
        <v>0.89404322614654719</v>
      </c>
      <c r="E14" s="212">
        <v>0.96573537163943068</v>
      </c>
      <c r="F14" s="212">
        <v>0.91407485503426467</v>
      </c>
      <c r="G14" s="212">
        <v>1.4011597258829731</v>
      </c>
      <c r="H14" s="212">
        <v>1.6151818661043753</v>
      </c>
      <c r="I14" s="212">
        <v>1.2619926199261993</v>
      </c>
      <c r="J14" s="212">
        <v>0.94043226146547176</v>
      </c>
      <c r="K14" s="212">
        <v>0.48392198207696363</v>
      </c>
      <c r="L14" s="212">
        <v>0.67053241960991039</v>
      </c>
      <c r="M14" s="212">
        <v>0.65577227200843435</v>
      </c>
      <c r="N14" s="41"/>
    </row>
    <row r="15" spans="1:20" ht="15" customHeight="1" x14ac:dyDescent="0.3">
      <c r="A15" s="41"/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</row>
    <row r="16" spans="1:20" ht="15" customHeight="1" x14ac:dyDescent="0.3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</row>
    <row r="17" spans="1:14" ht="15" customHeight="1" x14ac:dyDescent="0.3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</row>
  </sheetData>
  <mergeCells count="2">
    <mergeCell ref="A1:A3"/>
    <mergeCell ref="B1:T3"/>
  </mergeCells>
  <hyperlinks>
    <hyperlink ref="A7" location="Obsah!A1" display="Späť na úvodnú stranu" xr:uid="{DECC38AD-EED5-4D53-AF6C-788087D1925A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C810B-6EAE-42E7-AD2D-8D0F58BF6998}">
  <sheetPr codeName="Hárok1"/>
  <dimension ref="A1:O37"/>
  <sheetViews>
    <sheetView zoomScaleNormal="100" workbookViewId="0">
      <selection activeCell="B1" sqref="B1:O3"/>
    </sheetView>
  </sheetViews>
  <sheetFormatPr defaultRowHeight="15" customHeight="1" x14ac:dyDescent="0.3"/>
  <cols>
    <col min="1" max="1" width="13.42578125" customWidth="1"/>
    <col min="2" max="2" width="36" customWidth="1"/>
    <col min="3" max="3" width="22.85546875" customWidth="1"/>
    <col min="4" max="4" width="16.140625" customWidth="1"/>
    <col min="5" max="5" width="30.28515625" customWidth="1"/>
    <col min="6" max="25" width="9.140625" customWidth="1"/>
  </cols>
  <sheetData>
    <row r="1" spans="1:15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</row>
    <row r="2" spans="1:15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</row>
    <row r="3" spans="1:15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</row>
    <row r="5" spans="1:15" ht="15" customHeight="1" x14ac:dyDescent="0.3">
      <c r="A5" s="2" t="s">
        <v>53</v>
      </c>
    </row>
    <row r="6" spans="1:15" ht="15" customHeight="1" x14ac:dyDescent="0.3">
      <c r="A6" s="30" t="s">
        <v>54</v>
      </c>
    </row>
    <row r="7" spans="1:15" ht="15" customHeight="1" x14ac:dyDescent="0.3">
      <c r="A7" s="31" t="s">
        <v>55</v>
      </c>
    </row>
    <row r="8" spans="1:15" ht="15" customHeight="1" x14ac:dyDescent="0.3">
      <c r="A8" s="31" t="s">
        <v>56</v>
      </c>
    </row>
    <row r="9" spans="1:15" ht="15" customHeight="1" x14ac:dyDescent="0.3">
      <c r="A9" s="330" t="s">
        <v>57</v>
      </c>
    </row>
    <row r="10" spans="1:15" s="1" customFormat="1" ht="15" customHeight="1" x14ac:dyDescent="0.3">
      <c r="B10" s="2"/>
    </row>
    <row r="11" spans="1:15" s="16" customFormat="1" ht="52.5" customHeight="1" x14ac:dyDescent="0.3">
      <c r="A11" s="300" t="s">
        <v>58</v>
      </c>
      <c r="B11" s="300" t="s">
        <v>59</v>
      </c>
      <c r="C11" s="300" t="s">
        <v>60</v>
      </c>
      <c r="D11" s="300" t="s">
        <v>61</v>
      </c>
      <c r="E11" s="300" t="s">
        <v>62</v>
      </c>
    </row>
    <row r="12" spans="1:15" s="16" customFormat="1" ht="15" customHeight="1" x14ac:dyDescent="0.3">
      <c r="A12" s="301">
        <v>2001</v>
      </c>
      <c r="B12" s="301"/>
      <c r="C12" s="302">
        <v>2035316</v>
      </c>
      <c r="D12" s="302">
        <v>36439178</v>
      </c>
      <c r="E12" s="303">
        <f t="shared" ref="E12:E35" si="0">D12/C12</f>
        <v>17.903449881983928</v>
      </c>
      <c r="G12" s="2"/>
    </row>
    <row r="13" spans="1:15" s="16" customFormat="1" ht="15" customHeight="1" x14ac:dyDescent="0.3">
      <c r="A13" s="1">
        <v>2002</v>
      </c>
      <c r="B13" s="1"/>
      <c r="C13" s="3">
        <v>2023454</v>
      </c>
      <c r="D13" s="3">
        <v>34635148</v>
      </c>
      <c r="E13" s="17">
        <f t="shared" si="0"/>
        <v>17.116844761482099</v>
      </c>
      <c r="G13" s="19"/>
    </row>
    <row r="14" spans="1:15" s="16" customFormat="1" ht="15" customHeight="1" x14ac:dyDescent="0.3">
      <c r="A14" s="1">
        <v>2003</v>
      </c>
      <c r="B14" s="1"/>
      <c r="C14" s="3">
        <v>2011770</v>
      </c>
      <c r="D14" s="3">
        <v>33186734</v>
      </c>
      <c r="E14" s="17">
        <f t="shared" si="0"/>
        <v>16.496286354801992</v>
      </c>
      <c r="G14" s="19"/>
    </row>
    <row r="15" spans="1:15" s="16" customFormat="1" ht="15" customHeight="1" x14ac:dyDescent="0.3">
      <c r="A15" s="1">
        <v>2004</v>
      </c>
      <c r="B15" s="1" t="s">
        <v>63</v>
      </c>
      <c r="C15" s="3">
        <v>2019372</v>
      </c>
      <c r="D15" s="3">
        <v>21255770</v>
      </c>
      <c r="E15" s="17">
        <f t="shared" si="0"/>
        <v>10.525930833942434</v>
      </c>
    </row>
    <row r="16" spans="1:15" s="16" customFormat="1" ht="15" customHeight="1" x14ac:dyDescent="0.3">
      <c r="A16" s="1">
        <v>2005</v>
      </c>
      <c r="B16" s="1"/>
      <c r="C16" s="3">
        <v>2038874</v>
      </c>
      <c r="D16" s="3">
        <v>20539107</v>
      </c>
      <c r="E16" s="17">
        <f t="shared" si="0"/>
        <v>10.073750020844839</v>
      </c>
    </row>
    <row r="17" spans="1:7" ht="15" customHeight="1" x14ac:dyDescent="0.3">
      <c r="A17" s="1">
        <v>2006</v>
      </c>
      <c r="B17" s="1"/>
      <c r="C17" s="3">
        <v>2037334</v>
      </c>
      <c r="D17" s="3">
        <v>22109440</v>
      </c>
      <c r="E17" s="17">
        <f t="shared" si="0"/>
        <v>10.852143045764711</v>
      </c>
      <c r="F17" s="15"/>
      <c r="G17" s="15"/>
    </row>
    <row r="18" spans="1:7" ht="15" customHeight="1" x14ac:dyDescent="0.3">
      <c r="A18" s="1">
        <v>2007</v>
      </c>
      <c r="B18" s="1"/>
      <c r="C18" s="3">
        <v>2311990</v>
      </c>
      <c r="D18" s="3">
        <v>26900864</v>
      </c>
      <c r="E18" s="17">
        <f t="shared" si="0"/>
        <v>11.63537212531196</v>
      </c>
    </row>
    <row r="19" spans="1:7" ht="15" customHeight="1" x14ac:dyDescent="0.3">
      <c r="A19" s="1">
        <v>2008</v>
      </c>
      <c r="B19" s="1"/>
      <c r="C19" s="3">
        <v>1903867</v>
      </c>
      <c r="D19" s="3">
        <v>23145869</v>
      </c>
      <c r="E19" s="17">
        <f t="shared" si="0"/>
        <v>12.157293025195562</v>
      </c>
      <c r="F19" s="15"/>
      <c r="G19" s="15"/>
    </row>
    <row r="20" spans="1:7" ht="15" customHeight="1" x14ac:dyDescent="0.3">
      <c r="A20" s="1">
        <v>2009</v>
      </c>
      <c r="B20" s="1"/>
      <c r="C20" s="3">
        <v>2273470</v>
      </c>
      <c r="D20" s="3">
        <v>33958868</v>
      </c>
      <c r="E20" s="17">
        <f t="shared" si="0"/>
        <v>14.937020501700044</v>
      </c>
      <c r="F20" s="15"/>
      <c r="G20" s="15"/>
    </row>
    <row r="21" spans="1:7" ht="15" customHeight="1" x14ac:dyDescent="0.3">
      <c r="A21" s="1">
        <v>2010</v>
      </c>
      <c r="B21" s="1"/>
      <c r="C21" s="3">
        <v>2301146</v>
      </c>
      <c r="D21" s="3">
        <v>33104039</v>
      </c>
      <c r="E21" s="17">
        <f t="shared" si="0"/>
        <v>14.385892507472363</v>
      </c>
      <c r="F21" s="15"/>
      <c r="G21" s="15"/>
    </row>
    <row r="22" spans="1:7" ht="15" customHeight="1" x14ac:dyDescent="0.3">
      <c r="A22" s="1">
        <v>2011</v>
      </c>
      <c r="B22" s="1" t="s">
        <v>64</v>
      </c>
      <c r="C22" s="3">
        <v>2341720</v>
      </c>
      <c r="D22" s="3">
        <v>33528238</v>
      </c>
      <c r="E22" s="17">
        <f t="shared" si="0"/>
        <v>14.317782655484002</v>
      </c>
    </row>
    <row r="23" spans="1:7" ht="15" customHeight="1" x14ac:dyDescent="0.3">
      <c r="A23" s="1">
        <v>2012</v>
      </c>
      <c r="B23" s="1"/>
      <c r="C23" s="3">
        <v>2296589</v>
      </c>
      <c r="D23" s="3">
        <v>34837823</v>
      </c>
      <c r="E23" s="17">
        <f t="shared" si="0"/>
        <v>15.169376409971484</v>
      </c>
    </row>
    <row r="24" spans="1:7" ht="15" customHeight="1" x14ac:dyDescent="0.3">
      <c r="A24" s="1">
        <v>2013</v>
      </c>
      <c r="B24" s="1" t="s">
        <v>65</v>
      </c>
      <c r="C24" s="3">
        <v>2496319</v>
      </c>
      <c r="D24" s="3">
        <v>31404176</v>
      </c>
      <c r="E24" s="17">
        <f t="shared" si="0"/>
        <v>12.580193476875351</v>
      </c>
    </row>
    <row r="25" spans="1:7" ht="15" customHeight="1" x14ac:dyDescent="0.3">
      <c r="A25" s="1">
        <v>2014</v>
      </c>
      <c r="B25" s="1"/>
      <c r="C25" s="3">
        <v>2592523</v>
      </c>
      <c r="D25" s="3">
        <v>29402065</v>
      </c>
      <c r="E25" s="17">
        <f t="shared" si="0"/>
        <v>11.341100927552041</v>
      </c>
    </row>
    <row r="26" spans="1:7" ht="15" customHeight="1" x14ac:dyDescent="0.3">
      <c r="A26" s="1">
        <v>2015</v>
      </c>
      <c r="B26" s="1"/>
      <c r="C26" s="3">
        <v>2722400</v>
      </c>
      <c r="D26" s="3">
        <v>31257131</v>
      </c>
      <c r="E26" s="17">
        <f t="shared" si="0"/>
        <v>11.481461578019395</v>
      </c>
    </row>
    <row r="27" spans="1:7" ht="15" customHeight="1" x14ac:dyDescent="0.3">
      <c r="A27" s="1">
        <v>2016</v>
      </c>
      <c r="B27" s="1"/>
      <c r="C27" s="3">
        <v>2844858</v>
      </c>
      <c r="D27" s="3">
        <v>32848968</v>
      </c>
      <c r="E27" s="17">
        <f t="shared" si="0"/>
        <v>11.546786517991407</v>
      </c>
    </row>
    <row r="28" spans="1:7" ht="15" customHeight="1" x14ac:dyDescent="0.3">
      <c r="A28" s="1">
        <v>2017</v>
      </c>
      <c r="B28" s="1" t="s">
        <v>66</v>
      </c>
      <c r="C28" s="3">
        <v>2960788</v>
      </c>
      <c r="D28" s="3">
        <v>34319469</v>
      </c>
      <c r="E28" s="17">
        <f t="shared" si="0"/>
        <v>11.59132940284816</v>
      </c>
    </row>
    <row r="29" spans="1:7" ht="15" customHeight="1" x14ac:dyDescent="0.3">
      <c r="A29" s="1">
        <v>2018</v>
      </c>
      <c r="B29" s="1"/>
      <c r="C29" s="3">
        <v>2649169</v>
      </c>
      <c r="D29" s="3">
        <v>35769875</v>
      </c>
      <c r="E29" s="17">
        <f t="shared" si="0"/>
        <v>13.502300155256233</v>
      </c>
    </row>
    <row r="30" spans="1:7" ht="15" customHeight="1" x14ac:dyDescent="0.3">
      <c r="A30" s="1">
        <v>2019</v>
      </c>
      <c r="B30" s="1"/>
      <c r="C30" s="3">
        <v>2738174</v>
      </c>
      <c r="D30" s="3">
        <v>36824055</v>
      </c>
      <c r="E30" s="17">
        <f t="shared" si="0"/>
        <v>13.448398458242609</v>
      </c>
    </row>
    <row r="31" spans="1:7" ht="15" customHeight="1" x14ac:dyDescent="0.3">
      <c r="A31" s="1">
        <v>2020</v>
      </c>
      <c r="B31" s="1" t="s">
        <v>67</v>
      </c>
      <c r="C31" s="3">
        <v>2757904</v>
      </c>
      <c r="D31" s="3">
        <v>44447784</v>
      </c>
      <c r="E31" s="17">
        <f t="shared" si="0"/>
        <v>16.116508768978182</v>
      </c>
    </row>
    <row r="32" spans="1:7" ht="15" customHeight="1" x14ac:dyDescent="0.3">
      <c r="A32" s="1">
        <v>2021</v>
      </c>
      <c r="B32" s="1"/>
      <c r="C32" s="3">
        <v>2899291</v>
      </c>
      <c r="D32" s="3">
        <v>45785128</v>
      </c>
      <c r="E32" s="17">
        <f t="shared" si="0"/>
        <v>15.791836004043747</v>
      </c>
    </row>
    <row r="33" spans="1:5" ht="15" customHeight="1" x14ac:dyDescent="0.3">
      <c r="A33" s="1">
        <v>2022</v>
      </c>
      <c r="B33" s="1"/>
      <c r="C33" s="3">
        <v>2998297</v>
      </c>
      <c r="D33" s="3">
        <v>45538582</v>
      </c>
      <c r="E33" s="17">
        <f t="shared" si="0"/>
        <v>15.188149139328091</v>
      </c>
    </row>
    <row r="34" spans="1:5" ht="15" customHeight="1" x14ac:dyDescent="0.3">
      <c r="A34" s="1">
        <v>2023</v>
      </c>
      <c r="B34" s="1"/>
      <c r="C34" s="3">
        <v>3068117</v>
      </c>
      <c r="D34" s="3">
        <v>41485223</v>
      </c>
      <c r="E34" s="17">
        <f t="shared" si="0"/>
        <v>13.521395370515531</v>
      </c>
    </row>
    <row r="35" spans="1:5" ht="15" customHeight="1" x14ac:dyDescent="0.3">
      <c r="A35" s="304">
        <v>2024</v>
      </c>
      <c r="B35" s="304"/>
      <c r="C35" s="305">
        <v>3122228</v>
      </c>
      <c r="D35" s="305">
        <v>41109944</v>
      </c>
      <c r="E35" s="306">
        <f t="shared" si="0"/>
        <v>13.166861612925128</v>
      </c>
    </row>
    <row r="36" spans="1:5" ht="15" customHeight="1" x14ac:dyDescent="0.3">
      <c r="A36" s="1"/>
      <c r="B36" s="1"/>
      <c r="C36" s="3"/>
      <c r="D36" s="3"/>
      <c r="E36" s="17"/>
    </row>
    <row r="37" spans="1:5" ht="15" customHeight="1" x14ac:dyDescent="0.3">
      <c r="A37" s="34" t="s">
        <v>68</v>
      </c>
    </row>
  </sheetData>
  <mergeCells count="2">
    <mergeCell ref="A1:A3"/>
    <mergeCell ref="B1:O3"/>
  </mergeCells>
  <hyperlinks>
    <hyperlink ref="A8" r:id="rId1" location="!/view/sk/VBD_SK_WIN/zd3002rr/v_zd3002rr_00_00_00_sk" xr:uid="{1BD44A8A-2F8B-4B4D-BB1D-AFFCFA012F49}"/>
    <hyperlink ref="A7" r:id="rId2" location="!/view/sk/VBD_SK_WIN/zd1007rs/v_zd1007rs_00_00_00_sk" xr:uid="{63649B22-3D65-4536-9702-0C1D72011485}"/>
    <hyperlink ref="A9" location="Obsah!A1" display="Späť na úvodnú stranu" xr:uid="{D0454E5B-B65A-465C-94DD-C6B6DA3FDC98}"/>
  </hyperlinks>
  <pageMargins left="0.7" right="0.7" top="0.75" bottom="0.75" header="0.3" footer="0.3"/>
  <pageSetup paperSize="9" orientation="portrait" r:id="rId3"/>
  <headerFooter>
    <oddFooter>&amp;L_x000D_&amp;1#&amp;"Calibri"&amp;10&amp;K000000 Interné</oddFooter>
  </headerFooter>
  <drawing r:id="rId4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414F5-9974-49BA-800D-47D828483A9E}">
  <sheetPr codeName="Hárok16"/>
  <dimension ref="A1:K22"/>
  <sheetViews>
    <sheetView zoomScaleNormal="100" workbookViewId="0">
      <selection activeCell="B1" sqref="B1:K3"/>
    </sheetView>
  </sheetViews>
  <sheetFormatPr defaultRowHeight="15" customHeight="1" x14ac:dyDescent="0.3"/>
  <cols>
    <col min="1" max="1" width="25.28515625" style="21" customWidth="1"/>
    <col min="2" max="4" width="20.5703125" style="21" customWidth="1"/>
    <col min="5" max="14" width="9.140625" style="21" customWidth="1"/>
    <col min="15" max="16384" width="9.140625" style="21"/>
  </cols>
  <sheetData>
    <row r="1" spans="1:11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</row>
    <row r="2" spans="1:11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</row>
    <row r="3" spans="1:11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</row>
    <row r="5" spans="1:11" ht="15" customHeight="1" x14ac:dyDescent="0.3">
      <c r="A5" s="56" t="s">
        <v>447</v>
      </c>
    </row>
    <row r="6" spans="1:11" ht="15" customHeight="1" x14ac:dyDescent="0.3">
      <c r="A6" s="30" t="s">
        <v>175</v>
      </c>
    </row>
    <row r="7" spans="1:11" customFormat="1" ht="15" customHeight="1" x14ac:dyDescent="0.3">
      <c r="A7" s="330" t="s">
        <v>57</v>
      </c>
    </row>
    <row r="8" spans="1:11" ht="15" customHeight="1" x14ac:dyDescent="0.3">
      <c r="A8" s="47"/>
      <c r="B8" s="47"/>
      <c r="C8" s="47"/>
      <c r="D8" s="47"/>
      <c r="E8" s="47"/>
      <c r="F8" s="47"/>
    </row>
    <row r="9" spans="1:11" ht="15" customHeight="1" x14ac:dyDescent="0.3">
      <c r="A9" s="205"/>
      <c r="B9" s="206" t="s">
        <v>448</v>
      </c>
      <c r="C9" s="206" t="s">
        <v>449</v>
      </c>
      <c r="D9" s="206" t="s">
        <v>450</v>
      </c>
      <c r="E9" s="47"/>
      <c r="F9" s="47"/>
    </row>
    <row r="10" spans="1:11" ht="15" customHeight="1" x14ac:dyDescent="0.3">
      <c r="A10" s="207" t="s">
        <v>451</v>
      </c>
      <c r="B10" s="208">
        <v>72424400</v>
      </c>
      <c r="C10" s="208">
        <v>70681030</v>
      </c>
      <c r="D10" s="208">
        <v>22169806</v>
      </c>
      <c r="E10" s="47"/>
      <c r="F10" s="47"/>
    </row>
    <row r="11" spans="1:11" ht="15" customHeight="1" x14ac:dyDescent="0.3">
      <c r="A11" s="47"/>
      <c r="B11" s="47"/>
      <c r="C11" s="47"/>
      <c r="D11" s="47"/>
      <c r="E11" s="47"/>
      <c r="F11" s="47"/>
    </row>
    <row r="12" spans="1:11" ht="15" customHeight="1" x14ac:dyDescent="0.3">
      <c r="A12" s="42" t="s">
        <v>452</v>
      </c>
      <c r="B12" s="47"/>
      <c r="C12" s="47"/>
      <c r="D12" s="47"/>
      <c r="E12" s="47"/>
      <c r="F12" s="47"/>
    </row>
    <row r="13" spans="1:11" ht="15" customHeight="1" x14ac:dyDescent="0.3">
      <c r="A13" s="47"/>
      <c r="B13" s="47"/>
      <c r="C13" s="47"/>
      <c r="D13" s="47"/>
      <c r="E13" s="47"/>
      <c r="F13" s="47"/>
    </row>
    <row r="14" spans="1:11" ht="15" customHeight="1" x14ac:dyDescent="0.3">
      <c r="A14" s="47"/>
      <c r="B14" s="47"/>
      <c r="C14" s="47"/>
      <c r="D14" s="47"/>
      <c r="E14" s="47"/>
      <c r="F14" s="47"/>
    </row>
    <row r="15" spans="1:11" ht="15" customHeight="1" x14ac:dyDescent="0.3">
      <c r="A15" s="47"/>
      <c r="B15" s="47"/>
      <c r="C15" s="47"/>
      <c r="D15" s="47"/>
      <c r="E15" s="47"/>
      <c r="F15" s="47"/>
    </row>
    <row r="16" spans="1:11" ht="15" customHeight="1" x14ac:dyDescent="0.3">
      <c r="A16" s="47"/>
      <c r="B16" s="47"/>
      <c r="C16" s="47"/>
      <c r="D16" s="47"/>
      <c r="E16" s="47"/>
      <c r="F16" s="47"/>
    </row>
    <row r="17" spans="1:6" ht="15" customHeight="1" x14ac:dyDescent="0.3">
      <c r="A17" s="47"/>
      <c r="B17" s="47"/>
      <c r="C17" s="47"/>
      <c r="D17" s="47"/>
      <c r="E17" s="47"/>
      <c r="F17" s="47"/>
    </row>
    <row r="18" spans="1:6" ht="15" customHeight="1" x14ac:dyDescent="0.3">
      <c r="A18" s="47"/>
      <c r="B18" s="47"/>
      <c r="C18" s="47"/>
      <c r="D18" s="47"/>
      <c r="E18" s="47"/>
      <c r="F18" s="47"/>
    </row>
    <row r="19" spans="1:6" ht="15" customHeight="1" x14ac:dyDescent="0.3">
      <c r="A19" s="47"/>
      <c r="B19" s="47"/>
      <c r="C19" s="47"/>
      <c r="D19" s="47"/>
      <c r="E19" s="47"/>
      <c r="F19" s="47"/>
    </row>
    <row r="20" spans="1:6" ht="15" customHeight="1" x14ac:dyDescent="0.3">
      <c r="A20" s="47"/>
      <c r="B20" s="47"/>
      <c r="C20" s="47"/>
      <c r="D20" s="47"/>
      <c r="E20" s="47"/>
      <c r="F20" s="47"/>
    </row>
    <row r="21" spans="1:6" ht="15" customHeight="1" x14ac:dyDescent="0.3">
      <c r="A21" s="47"/>
      <c r="B21" s="47"/>
      <c r="C21" s="47"/>
      <c r="D21" s="47"/>
      <c r="E21" s="47"/>
      <c r="F21" s="47"/>
    </row>
    <row r="22" spans="1:6" ht="15" customHeight="1" x14ac:dyDescent="0.3">
      <c r="A22" s="47"/>
      <c r="B22" s="47"/>
      <c r="C22" s="47"/>
      <c r="D22" s="47"/>
      <c r="E22" s="47"/>
      <c r="F22" s="47"/>
    </row>
  </sheetData>
  <mergeCells count="2">
    <mergeCell ref="A1:A3"/>
    <mergeCell ref="B1:K3"/>
  </mergeCells>
  <hyperlinks>
    <hyperlink ref="A7" location="Obsah!A1" display="Späť na úvodnú stranu" xr:uid="{0BDD1691-F310-4BFB-8721-9066C01675F0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2D79B-9C5A-4727-9D23-749B05CFE894}">
  <sheetPr codeName="Hárok30"/>
  <dimension ref="A1:I29"/>
  <sheetViews>
    <sheetView zoomScaleNormal="100" workbookViewId="0">
      <selection activeCell="B1" sqref="B1:I3"/>
    </sheetView>
  </sheetViews>
  <sheetFormatPr defaultRowHeight="15" customHeight="1" x14ac:dyDescent="0.3"/>
  <cols>
    <col min="1" max="3" width="24.5703125" style="21" customWidth="1"/>
    <col min="4" max="14" width="9.140625" style="21" customWidth="1"/>
    <col min="15" max="16384" width="9.140625" style="21"/>
  </cols>
  <sheetData>
    <row r="1" spans="1:9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</row>
    <row r="2" spans="1:9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</row>
    <row r="3" spans="1:9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</row>
    <row r="5" spans="1:9" ht="15" customHeight="1" x14ac:dyDescent="0.3">
      <c r="A5" s="2" t="s">
        <v>453</v>
      </c>
    </row>
    <row r="6" spans="1:9" ht="15" customHeight="1" x14ac:dyDescent="0.3">
      <c r="A6" s="30" t="s">
        <v>175</v>
      </c>
    </row>
    <row r="7" spans="1:9" customFormat="1" ht="15" customHeight="1" x14ac:dyDescent="0.3">
      <c r="A7" s="330" t="s">
        <v>57</v>
      </c>
    </row>
    <row r="9" spans="1:9" ht="15" customHeight="1" x14ac:dyDescent="0.3">
      <c r="A9" s="202"/>
      <c r="B9" s="202" t="s">
        <v>454</v>
      </c>
      <c r="C9" s="202" t="s">
        <v>455</v>
      </c>
      <c r="D9" s="41"/>
      <c r="E9" s="41"/>
    </row>
    <row r="10" spans="1:9" ht="15" customHeight="1" x14ac:dyDescent="0.3">
      <c r="A10" s="165" t="s">
        <v>456</v>
      </c>
      <c r="B10" s="203">
        <v>763</v>
      </c>
      <c r="C10" s="203">
        <v>525</v>
      </c>
      <c r="D10" s="57"/>
      <c r="E10" s="41"/>
    </row>
    <row r="11" spans="1:9" ht="15" customHeight="1" x14ac:dyDescent="0.3">
      <c r="A11" s="165" t="s">
        <v>449</v>
      </c>
      <c r="B11" s="203">
        <v>308.66730000000001</v>
      </c>
      <c r="C11" s="203">
        <v>426</v>
      </c>
      <c r="D11" s="58"/>
      <c r="E11" s="41"/>
    </row>
    <row r="12" spans="1:9" ht="15" customHeight="1" x14ac:dyDescent="0.3">
      <c r="A12" s="167" t="s">
        <v>450</v>
      </c>
      <c r="B12" s="204">
        <v>634</v>
      </c>
      <c r="C12" s="204">
        <v>449</v>
      </c>
      <c r="D12" s="57"/>
      <c r="E12" s="41"/>
    </row>
    <row r="13" spans="1:9" ht="15" customHeight="1" x14ac:dyDescent="0.3">
      <c r="A13" s="41"/>
      <c r="B13" s="41"/>
      <c r="C13" s="41"/>
      <c r="D13" s="41"/>
      <c r="E13" s="41"/>
    </row>
    <row r="14" spans="1:9" ht="15" customHeight="1" x14ac:dyDescent="0.3">
      <c r="A14" s="42" t="s">
        <v>457</v>
      </c>
      <c r="B14" s="41"/>
      <c r="C14" s="41"/>
      <c r="D14" s="41"/>
      <c r="E14" s="41"/>
    </row>
    <row r="15" spans="1:9" ht="15" customHeight="1" x14ac:dyDescent="0.3">
      <c r="A15" s="41"/>
      <c r="B15" s="41"/>
      <c r="C15" s="41"/>
      <c r="D15" s="41"/>
      <c r="E15" s="41"/>
    </row>
    <row r="16" spans="1:9" ht="15" customHeight="1" x14ac:dyDescent="0.3">
      <c r="A16" s="41"/>
      <c r="B16" s="41"/>
      <c r="C16" s="41"/>
      <c r="D16" s="41"/>
      <c r="E16" s="41"/>
    </row>
    <row r="17" spans="1:5" ht="15" customHeight="1" x14ac:dyDescent="0.3">
      <c r="A17" s="41"/>
      <c r="B17" s="41"/>
      <c r="C17" s="41"/>
      <c r="D17" s="41"/>
      <c r="E17" s="41"/>
    </row>
    <row r="18" spans="1:5" ht="15" customHeight="1" x14ac:dyDescent="0.3">
      <c r="A18" s="41"/>
      <c r="B18" s="41"/>
      <c r="C18" s="41"/>
      <c r="D18" s="41"/>
      <c r="E18" s="41"/>
    </row>
    <row r="19" spans="1:5" ht="15" customHeight="1" x14ac:dyDescent="0.3">
      <c r="A19" s="41"/>
      <c r="B19" s="41"/>
      <c r="C19" s="41"/>
      <c r="D19" s="41"/>
      <c r="E19" s="41"/>
    </row>
    <row r="20" spans="1:5" ht="15" customHeight="1" x14ac:dyDescent="0.3">
      <c r="A20" s="41"/>
      <c r="B20" s="41"/>
      <c r="C20" s="41"/>
      <c r="D20" s="41"/>
      <c r="E20" s="41"/>
    </row>
    <row r="21" spans="1:5" ht="15" customHeight="1" x14ac:dyDescent="0.3">
      <c r="A21" s="41"/>
      <c r="B21" s="41"/>
      <c r="C21" s="41"/>
      <c r="D21" s="41"/>
      <c r="E21" s="41"/>
    </row>
    <row r="22" spans="1:5" ht="15" customHeight="1" x14ac:dyDescent="0.3">
      <c r="A22" s="41"/>
      <c r="B22" s="41"/>
      <c r="C22" s="41"/>
      <c r="D22" s="41"/>
      <c r="E22" s="41"/>
    </row>
    <row r="23" spans="1:5" ht="15" customHeight="1" x14ac:dyDescent="0.3">
      <c r="A23" s="41"/>
      <c r="B23" s="41"/>
      <c r="C23" s="41"/>
      <c r="D23" s="41"/>
      <c r="E23" s="41"/>
    </row>
    <row r="24" spans="1:5" ht="15" customHeight="1" x14ac:dyDescent="0.3">
      <c r="A24" s="41"/>
      <c r="B24" s="41"/>
      <c r="C24" s="41"/>
      <c r="D24" s="41"/>
      <c r="E24" s="41"/>
    </row>
    <row r="25" spans="1:5" ht="15" customHeight="1" x14ac:dyDescent="0.3">
      <c r="A25" s="41"/>
      <c r="B25" s="41"/>
      <c r="C25" s="41"/>
      <c r="D25" s="41"/>
      <c r="E25" s="41"/>
    </row>
    <row r="26" spans="1:5" ht="15" customHeight="1" x14ac:dyDescent="0.3">
      <c r="A26" s="41"/>
      <c r="B26" s="41"/>
      <c r="C26" s="41"/>
      <c r="D26" s="41"/>
      <c r="E26" s="41"/>
    </row>
    <row r="27" spans="1:5" ht="15" customHeight="1" x14ac:dyDescent="0.3">
      <c r="A27" s="41"/>
      <c r="B27" s="41"/>
      <c r="C27" s="41"/>
      <c r="D27" s="41"/>
      <c r="E27" s="41"/>
    </row>
    <row r="28" spans="1:5" ht="15" customHeight="1" x14ac:dyDescent="0.3">
      <c r="A28" s="41"/>
      <c r="B28" s="41"/>
      <c r="C28" s="41"/>
      <c r="D28" s="41"/>
      <c r="E28" s="41"/>
    </row>
    <row r="29" spans="1:5" ht="15" customHeight="1" x14ac:dyDescent="0.3">
      <c r="A29" s="41"/>
      <c r="B29" s="41"/>
      <c r="C29" s="41"/>
      <c r="D29" s="41"/>
      <c r="E29" s="41"/>
    </row>
  </sheetData>
  <mergeCells count="2">
    <mergeCell ref="A1:A3"/>
    <mergeCell ref="B1:I3"/>
  </mergeCells>
  <hyperlinks>
    <hyperlink ref="A7" location="Obsah!A1" display="Späť na úvodnú stranu" xr:uid="{B3A5E663-0FF6-4487-8802-C63DD1ABB0F2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13F0B-53DE-41D1-AA6A-01384E75357E}">
  <sheetPr codeName="Hárok17"/>
  <dimension ref="A1:R27"/>
  <sheetViews>
    <sheetView zoomScaleNormal="100" workbookViewId="0">
      <selection activeCell="B1" sqref="B1:R3"/>
    </sheetView>
  </sheetViews>
  <sheetFormatPr defaultRowHeight="15" customHeight="1" x14ac:dyDescent="0.3"/>
  <cols>
    <col min="1" max="2" width="13.140625" style="21" customWidth="1"/>
    <col min="3" max="3" width="16.42578125" style="21" customWidth="1"/>
    <col min="4" max="4" width="3" style="21" customWidth="1"/>
    <col min="5" max="6" width="12.28515625" style="21" customWidth="1"/>
    <col min="7" max="7" width="15.85546875" style="21" customWidth="1"/>
    <col min="8" max="16384" width="9.140625" style="21"/>
  </cols>
  <sheetData>
    <row r="1" spans="1:18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</row>
    <row r="2" spans="1:18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</row>
    <row r="3" spans="1:18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</row>
    <row r="5" spans="1:18" ht="15" customHeight="1" x14ac:dyDescent="0.3">
      <c r="A5" s="2" t="s">
        <v>458</v>
      </c>
    </row>
    <row r="6" spans="1:18" ht="15" customHeight="1" x14ac:dyDescent="0.3">
      <c r="A6" s="30" t="s">
        <v>459</v>
      </c>
    </row>
    <row r="7" spans="1:18" customFormat="1" ht="15" customHeight="1" x14ac:dyDescent="0.3">
      <c r="A7" s="330" t="s">
        <v>57</v>
      </c>
    </row>
    <row r="8" spans="1:18" ht="15" customHeight="1" x14ac:dyDescent="0.3">
      <c r="A8" s="182"/>
      <c r="B8" s="182"/>
      <c r="C8" s="182"/>
      <c r="D8" s="182"/>
      <c r="E8" s="182"/>
      <c r="F8" s="182"/>
      <c r="G8" s="182"/>
      <c r="H8" s="182"/>
    </row>
    <row r="9" spans="1:18" s="27" customFormat="1" ht="34.5" customHeight="1" x14ac:dyDescent="0.3">
      <c r="A9" s="367" t="s">
        <v>460</v>
      </c>
      <c r="B9" s="367"/>
      <c r="C9" s="367"/>
      <c r="D9" s="195"/>
      <c r="E9" s="367" t="s">
        <v>461</v>
      </c>
      <c r="F9" s="367"/>
      <c r="G9" s="367"/>
      <c r="H9" s="196"/>
      <c r="I9" s="59"/>
    </row>
    <row r="10" spans="1:18" s="27" customFormat="1" ht="15" customHeight="1" x14ac:dyDescent="0.3">
      <c r="A10" s="197" t="s">
        <v>322</v>
      </c>
      <c r="B10" s="197" t="s">
        <v>462</v>
      </c>
      <c r="C10" s="197" t="s">
        <v>463</v>
      </c>
      <c r="D10" s="198"/>
      <c r="E10" s="197" t="s">
        <v>322</v>
      </c>
      <c r="F10" s="197" t="s">
        <v>462</v>
      </c>
      <c r="G10" s="197" t="s">
        <v>463</v>
      </c>
      <c r="H10" s="196"/>
      <c r="I10" s="59"/>
    </row>
    <row r="11" spans="1:18" ht="15" customHeight="1" x14ac:dyDescent="0.3">
      <c r="A11" s="182">
        <v>1</v>
      </c>
      <c r="B11" s="199">
        <v>1</v>
      </c>
      <c r="C11" s="199">
        <f>1-B11</f>
        <v>0</v>
      </c>
      <c r="D11" s="182"/>
      <c r="E11" s="182">
        <v>1</v>
      </c>
      <c r="F11" s="199">
        <v>1</v>
      </c>
      <c r="G11" s="199">
        <f>1-F11</f>
        <v>0</v>
      </c>
      <c r="H11" s="182"/>
      <c r="I11" s="47"/>
    </row>
    <row r="12" spans="1:18" ht="15" customHeight="1" x14ac:dyDescent="0.3">
      <c r="A12" s="182">
        <v>2</v>
      </c>
      <c r="B12" s="199">
        <v>1</v>
      </c>
      <c r="C12" s="199">
        <f t="shared" ref="C12:C22" si="0">1-B12</f>
        <v>0</v>
      </c>
      <c r="D12" s="182"/>
      <c r="E12" s="182">
        <v>2</v>
      </c>
      <c r="F12" s="199">
        <v>1</v>
      </c>
      <c r="G12" s="199">
        <f t="shared" ref="G12:G22" si="1">1-F12</f>
        <v>0</v>
      </c>
      <c r="H12" s="182"/>
      <c r="I12" s="47"/>
    </row>
    <row r="13" spans="1:18" ht="15" customHeight="1" x14ac:dyDescent="0.3">
      <c r="A13" s="182">
        <v>3</v>
      </c>
      <c r="B13" s="199">
        <v>1</v>
      </c>
      <c r="C13" s="199">
        <f t="shared" si="0"/>
        <v>0</v>
      </c>
      <c r="D13" s="182"/>
      <c r="E13" s="182">
        <v>3</v>
      </c>
      <c r="F13" s="199">
        <v>1</v>
      </c>
      <c r="G13" s="199">
        <f t="shared" si="1"/>
        <v>0</v>
      </c>
      <c r="H13" s="182"/>
      <c r="I13" s="47"/>
    </row>
    <row r="14" spans="1:18" ht="15" customHeight="1" x14ac:dyDescent="0.3">
      <c r="A14" s="182">
        <v>4</v>
      </c>
      <c r="B14" s="199">
        <v>1</v>
      </c>
      <c r="C14" s="199">
        <f t="shared" si="0"/>
        <v>0</v>
      </c>
      <c r="D14" s="182"/>
      <c r="E14" s="182">
        <v>4</v>
      </c>
      <c r="F14" s="199">
        <v>0.75</v>
      </c>
      <c r="G14" s="199">
        <f t="shared" si="1"/>
        <v>0.25</v>
      </c>
      <c r="H14" s="182"/>
      <c r="I14" s="47"/>
    </row>
    <row r="15" spans="1:18" ht="15" customHeight="1" x14ac:dyDescent="0.3">
      <c r="A15" s="182">
        <v>5</v>
      </c>
      <c r="B15" s="199">
        <v>1</v>
      </c>
      <c r="C15" s="199">
        <f t="shared" si="0"/>
        <v>0</v>
      </c>
      <c r="D15" s="182"/>
      <c r="E15" s="182">
        <v>5</v>
      </c>
      <c r="F15" s="199">
        <v>0.75</v>
      </c>
      <c r="G15" s="199">
        <f t="shared" si="1"/>
        <v>0.25</v>
      </c>
      <c r="H15" s="182"/>
      <c r="I15" s="47"/>
    </row>
    <row r="16" spans="1:18" ht="15" customHeight="1" x14ac:dyDescent="0.3">
      <c r="A16" s="182">
        <v>6</v>
      </c>
      <c r="B16" s="199">
        <v>1</v>
      </c>
      <c r="C16" s="199">
        <f t="shared" si="0"/>
        <v>0</v>
      </c>
      <c r="D16" s="182"/>
      <c r="E16" s="182">
        <v>6</v>
      </c>
      <c r="F16" s="199">
        <v>0.5</v>
      </c>
      <c r="G16" s="199">
        <f t="shared" si="1"/>
        <v>0.5</v>
      </c>
      <c r="H16" s="182"/>
      <c r="I16" s="47"/>
    </row>
    <row r="17" spans="1:9" ht="15" customHeight="1" x14ac:dyDescent="0.3">
      <c r="A17" s="182">
        <v>7</v>
      </c>
      <c r="B17" s="199">
        <v>0</v>
      </c>
      <c r="C17" s="199">
        <f t="shared" si="0"/>
        <v>1</v>
      </c>
      <c r="D17" s="182"/>
      <c r="E17" s="182">
        <v>7</v>
      </c>
      <c r="F17" s="199">
        <v>0.5</v>
      </c>
      <c r="G17" s="199">
        <f t="shared" si="1"/>
        <v>0.5</v>
      </c>
      <c r="H17" s="182"/>
      <c r="I17" s="47"/>
    </row>
    <row r="18" spans="1:9" ht="15" customHeight="1" x14ac:dyDescent="0.3">
      <c r="A18" s="182">
        <v>8</v>
      </c>
      <c r="B18" s="199">
        <v>0</v>
      </c>
      <c r="C18" s="199">
        <f t="shared" si="0"/>
        <v>1</v>
      </c>
      <c r="D18" s="182"/>
      <c r="E18" s="182">
        <v>8</v>
      </c>
      <c r="F18" s="199">
        <v>0.25</v>
      </c>
      <c r="G18" s="199">
        <f t="shared" si="1"/>
        <v>0.75</v>
      </c>
      <c r="H18" s="182"/>
      <c r="I18" s="47"/>
    </row>
    <row r="19" spans="1:9" ht="15" customHeight="1" x14ac:dyDescent="0.3">
      <c r="A19" s="182">
        <v>9</v>
      </c>
      <c r="B19" s="199">
        <v>0</v>
      </c>
      <c r="C19" s="199">
        <f t="shared" si="0"/>
        <v>1</v>
      </c>
      <c r="D19" s="182"/>
      <c r="E19" s="182">
        <v>9</v>
      </c>
      <c r="F19" s="199">
        <v>0.25</v>
      </c>
      <c r="G19" s="199">
        <f t="shared" si="1"/>
        <v>0.75</v>
      </c>
      <c r="H19" s="182"/>
      <c r="I19" s="47"/>
    </row>
    <row r="20" spans="1:9" ht="15" customHeight="1" x14ac:dyDescent="0.3">
      <c r="A20" s="182">
        <v>10</v>
      </c>
      <c r="B20" s="199">
        <v>1</v>
      </c>
      <c r="C20" s="199">
        <f t="shared" si="0"/>
        <v>0</v>
      </c>
      <c r="D20" s="182"/>
      <c r="E20" s="182">
        <v>10</v>
      </c>
      <c r="F20" s="199">
        <v>0</v>
      </c>
      <c r="G20" s="199">
        <f t="shared" si="1"/>
        <v>1</v>
      </c>
      <c r="H20" s="182"/>
      <c r="I20" s="47"/>
    </row>
    <row r="21" spans="1:9" ht="15" customHeight="1" x14ac:dyDescent="0.3">
      <c r="A21" s="182">
        <v>11</v>
      </c>
      <c r="B21" s="199">
        <v>1</v>
      </c>
      <c r="C21" s="199">
        <f t="shared" si="0"/>
        <v>0</v>
      </c>
      <c r="D21" s="182"/>
      <c r="E21" s="182">
        <v>11</v>
      </c>
      <c r="F21" s="199">
        <v>0</v>
      </c>
      <c r="G21" s="199">
        <f t="shared" si="1"/>
        <v>1</v>
      </c>
      <c r="H21" s="182"/>
      <c r="I21" s="47"/>
    </row>
    <row r="22" spans="1:9" ht="15" customHeight="1" x14ac:dyDescent="0.3">
      <c r="A22" s="200">
        <v>12</v>
      </c>
      <c r="B22" s="201">
        <v>1</v>
      </c>
      <c r="C22" s="201">
        <f t="shared" si="0"/>
        <v>0</v>
      </c>
      <c r="D22" s="182"/>
      <c r="E22" s="200">
        <v>12</v>
      </c>
      <c r="F22" s="201">
        <v>0</v>
      </c>
      <c r="G22" s="201">
        <f t="shared" si="1"/>
        <v>1</v>
      </c>
      <c r="H22" s="182"/>
      <c r="I22" s="47"/>
    </row>
    <row r="23" spans="1:9" ht="15" customHeight="1" x14ac:dyDescent="0.3">
      <c r="A23" s="182"/>
      <c r="B23" s="182"/>
      <c r="C23" s="182"/>
      <c r="D23" s="182"/>
      <c r="E23" s="182"/>
      <c r="F23" s="182"/>
      <c r="G23" s="182"/>
      <c r="H23" s="182"/>
      <c r="I23" s="47"/>
    </row>
    <row r="24" spans="1:9" ht="15" customHeight="1" x14ac:dyDescent="0.3">
      <c r="A24" s="182"/>
      <c r="B24" s="182"/>
      <c r="C24" s="182"/>
      <c r="D24" s="182"/>
      <c r="E24" s="182"/>
      <c r="F24" s="182"/>
      <c r="G24" s="182"/>
      <c r="H24" s="182"/>
      <c r="I24" s="47"/>
    </row>
    <row r="25" spans="1:9" ht="15" customHeight="1" x14ac:dyDescent="0.3">
      <c r="A25" s="182"/>
      <c r="B25" s="182"/>
      <c r="C25" s="182"/>
      <c r="D25" s="182"/>
      <c r="E25" s="182"/>
      <c r="F25" s="182"/>
      <c r="G25" s="182"/>
      <c r="H25" s="182"/>
      <c r="I25" s="47"/>
    </row>
    <row r="26" spans="1:9" ht="15" customHeight="1" x14ac:dyDescent="0.3">
      <c r="A26" s="47"/>
      <c r="B26" s="47"/>
      <c r="C26" s="47"/>
      <c r="D26" s="47"/>
      <c r="E26" s="47"/>
      <c r="F26" s="47"/>
      <c r="G26" s="47"/>
      <c r="H26" s="47"/>
      <c r="I26" s="47"/>
    </row>
    <row r="27" spans="1:9" ht="15" customHeight="1" x14ac:dyDescent="0.3">
      <c r="A27" s="47"/>
      <c r="B27" s="47"/>
      <c r="C27" s="47"/>
      <c r="D27" s="47"/>
      <c r="E27" s="47"/>
      <c r="F27" s="47"/>
      <c r="G27" s="47"/>
      <c r="H27" s="47"/>
      <c r="I27" s="47"/>
    </row>
  </sheetData>
  <mergeCells count="4">
    <mergeCell ref="A9:C9"/>
    <mergeCell ref="E9:G9"/>
    <mergeCell ref="A1:A3"/>
    <mergeCell ref="B1:R3"/>
  </mergeCells>
  <hyperlinks>
    <hyperlink ref="A7" location="Obsah!A1" display="Späť na úvodnú stranu" xr:uid="{530F403D-4520-40D8-A53C-E3D360BE212C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C375E-48C9-47E6-8DC9-669A2B963FE7}">
  <sheetPr codeName="Hárok24"/>
  <dimension ref="A1:K17"/>
  <sheetViews>
    <sheetView zoomScaleNormal="100" workbookViewId="0">
      <selection activeCell="B1" sqref="B1:K3"/>
    </sheetView>
  </sheetViews>
  <sheetFormatPr defaultRowHeight="15" customHeight="1" x14ac:dyDescent="0.3"/>
  <cols>
    <col min="1" max="1" width="29" style="21" customWidth="1"/>
    <col min="2" max="3" width="22.5703125" style="21" customWidth="1"/>
    <col min="4" max="16" width="9.140625" style="21" customWidth="1"/>
    <col min="17" max="16384" width="9.140625" style="21"/>
  </cols>
  <sheetData>
    <row r="1" spans="1:11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</row>
    <row r="2" spans="1:11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</row>
    <row r="3" spans="1:11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</row>
    <row r="5" spans="1:11" ht="15" customHeight="1" x14ac:dyDescent="0.3">
      <c r="A5" s="2" t="s">
        <v>464</v>
      </c>
    </row>
    <row r="6" spans="1:11" ht="15" customHeight="1" x14ac:dyDescent="0.3">
      <c r="A6" s="30" t="s">
        <v>465</v>
      </c>
    </row>
    <row r="7" spans="1:11" customFormat="1" ht="15" customHeight="1" x14ac:dyDescent="0.3">
      <c r="A7" s="330" t="s">
        <v>57</v>
      </c>
    </row>
    <row r="8" spans="1:11" ht="15" customHeight="1" x14ac:dyDescent="0.3">
      <c r="A8" s="33"/>
      <c r="B8" s="33"/>
      <c r="C8" s="33"/>
      <c r="D8" s="47"/>
    </row>
    <row r="9" spans="1:11" ht="15" customHeight="1" x14ac:dyDescent="0.3">
      <c r="A9" s="192"/>
      <c r="B9" s="192" t="s">
        <v>466</v>
      </c>
      <c r="C9" s="192" t="s">
        <v>467</v>
      </c>
      <c r="D9" s="47"/>
    </row>
    <row r="10" spans="1:11" ht="15" customHeight="1" x14ac:dyDescent="0.3">
      <c r="A10" t="s">
        <v>449</v>
      </c>
      <c r="B10" s="193">
        <v>0.5</v>
      </c>
      <c r="C10" s="193">
        <v>0.72224679999999997</v>
      </c>
      <c r="D10" s="47"/>
    </row>
    <row r="11" spans="1:11" ht="15" customHeight="1" x14ac:dyDescent="0.3">
      <c r="A11" s="164" t="s">
        <v>450</v>
      </c>
      <c r="B11" s="194">
        <v>0</v>
      </c>
      <c r="C11" s="194">
        <v>0.26700000000000002</v>
      </c>
      <c r="D11" s="47"/>
    </row>
    <row r="12" spans="1:11" ht="15" customHeight="1" x14ac:dyDescent="0.3">
      <c r="A12" s="47"/>
      <c r="B12" s="47"/>
      <c r="C12" s="47"/>
      <c r="D12" s="47"/>
    </row>
    <row r="13" spans="1:11" ht="15" customHeight="1" x14ac:dyDescent="0.3">
      <c r="A13" s="42" t="s">
        <v>468</v>
      </c>
      <c r="B13" s="47"/>
      <c r="C13" s="47"/>
      <c r="D13" s="47"/>
    </row>
    <row r="14" spans="1:11" ht="15" customHeight="1" x14ac:dyDescent="0.3">
      <c r="A14" s="47"/>
      <c r="B14" s="47"/>
      <c r="C14" s="47"/>
      <c r="D14" s="47"/>
    </row>
    <row r="15" spans="1:11" ht="15" customHeight="1" x14ac:dyDescent="0.3">
      <c r="A15" s="47"/>
      <c r="B15" s="47"/>
      <c r="C15" s="47"/>
      <c r="D15" s="47"/>
    </row>
    <row r="16" spans="1:11" ht="15" customHeight="1" x14ac:dyDescent="0.3">
      <c r="A16" s="47"/>
      <c r="B16" s="47"/>
      <c r="C16" s="47"/>
      <c r="D16" s="47"/>
    </row>
    <row r="17" spans="1:4" ht="15" customHeight="1" x14ac:dyDescent="0.3">
      <c r="A17" s="47"/>
      <c r="B17" s="47"/>
      <c r="C17" s="47"/>
      <c r="D17" s="47"/>
    </row>
  </sheetData>
  <mergeCells count="2">
    <mergeCell ref="A1:A3"/>
    <mergeCell ref="B1:K3"/>
  </mergeCells>
  <hyperlinks>
    <hyperlink ref="A7" location="Obsah!A1" display="Späť na úvodnú stranu" xr:uid="{DC4E93C7-2EC6-4949-9289-C94DC5EF3449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FC665-DF47-49E1-81D4-206D976B70AF}">
  <sheetPr codeName="Hárok23"/>
  <dimension ref="A1:N31"/>
  <sheetViews>
    <sheetView zoomScaleNormal="100" workbookViewId="0">
      <selection activeCell="B1" sqref="B1:N3"/>
    </sheetView>
  </sheetViews>
  <sheetFormatPr defaultRowHeight="15" customHeight="1" x14ac:dyDescent="0.3"/>
  <cols>
    <col min="1" max="1" width="34.7109375" style="21" customWidth="1"/>
    <col min="2" max="3" width="21.140625" style="21" customWidth="1"/>
    <col min="4" max="16384" width="9.140625" style="21"/>
  </cols>
  <sheetData>
    <row r="1" spans="1:14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5" spans="1:14" ht="15" customHeight="1" x14ac:dyDescent="0.3">
      <c r="A5" s="2" t="s">
        <v>469</v>
      </c>
    </row>
    <row r="6" spans="1:14" ht="15" customHeight="1" x14ac:dyDescent="0.3">
      <c r="A6" s="30" t="s">
        <v>465</v>
      </c>
    </row>
    <row r="7" spans="1:14" customFormat="1" ht="15" customHeight="1" x14ac:dyDescent="0.3">
      <c r="A7" s="330" t="s">
        <v>57</v>
      </c>
    </row>
    <row r="9" spans="1:14" ht="15" customHeight="1" x14ac:dyDescent="0.3">
      <c r="A9" s="174" t="s">
        <v>470</v>
      </c>
      <c r="B9" s="179" t="s">
        <v>471</v>
      </c>
      <c r="C9" s="179" t="s">
        <v>472</v>
      </c>
      <c r="D9" s="47"/>
    </row>
    <row r="10" spans="1:14" ht="15" customHeight="1" x14ac:dyDescent="0.3">
      <c r="A10" s="188" t="s">
        <v>473</v>
      </c>
      <c r="B10" s="189">
        <v>0</v>
      </c>
      <c r="C10" s="189">
        <v>-0.13225910000000002</v>
      </c>
      <c r="D10" s="47"/>
    </row>
    <row r="11" spans="1:14" ht="15" customHeight="1" x14ac:dyDescent="0.3">
      <c r="A11" s="188" t="s">
        <v>474</v>
      </c>
      <c r="B11" s="189">
        <v>0</v>
      </c>
      <c r="C11" s="189">
        <v>0.23153009999999999</v>
      </c>
      <c r="D11" s="47"/>
    </row>
    <row r="12" spans="1:14" ht="15" customHeight="1" x14ac:dyDescent="0.3">
      <c r="A12" s="188" t="s">
        <v>475</v>
      </c>
      <c r="B12" s="189">
        <v>0</v>
      </c>
      <c r="C12" s="189">
        <v>0.23030390000000001</v>
      </c>
      <c r="D12" s="47"/>
    </row>
    <row r="13" spans="1:14" ht="15" customHeight="1" x14ac:dyDescent="0.3">
      <c r="A13" s="188" t="s">
        <v>476</v>
      </c>
      <c r="B13" s="189">
        <v>1.8254060000000003E-2</v>
      </c>
      <c r="C13" s="189">
        <v>0.20550080000000001</v>
      </c>
      <c r="D13" s="47"/>
    </row>
    <row r="14" spans="1:14" ht="15" customHeight="1" x14ac:dyDescent="0.3">
      <c r="A14" s="188" t="s">
        <v>477</v>
      </c>
      <c r="B14" s="189">
        <v>0.1283165</v>
      </c>
      <c r="C14" s="189">
        <v>0.35884010000000005</v>
      </c>
      <c r="D14" s="47"/>
    </row>
    <row r="15" spans="1:14" ht="15" customHeight="1" x14ac:dyDescent="0.3">
      <c r="A15" s="188" t="s">
        <v>478</v>
      </c>
      <c r="B15" s="189">
        <v>0.16955974999999998</v>
      </c>
      <c r="C15" s="189">
        <v>0.37047809999999998</v>
      </c>
      <c r="D15" s="47"/>
    </row>
    <row r="16" spans="1:14" ht="15" customHeight="1" x14ac:dyDescent="0.3">
      <c r="A16" s="188" t="s">
        <v>479</v>
      </c>
      <c r="B16" s="189">
        <v>0.27044830999999997</v>
      </c>
      <c r="C16" s="189">
        <v>0.27151459999999999</v>
      </c>
      <c r="D16" s="47"/>
    </row>
    <row r="17" spans="1:14" ht="15" customHeight="1" x14ac:dyDescent="0.3">
      <c r="A17" s="188" t="s">
        <v>480</v>
      </c>
      <c r="B17" s="189">
        <v>0.22652981</v>
      </c>
      <c r="C17" s="189">
        <v>0.32179730000000001</v>
      </c>
      <c r="D17" s="47"/>
    </row>
    <row r="18" spans="1:14" ht="15" customHeight="1" x14ac:dyDescent="0.3">
      <c r="A18" s="188" t="s">
        <v>481</v>
      </c>
      <c r="B18" s="189">
        <v>0.33407992999999997</v>
      </c>
      <c r="C18" s="189">
        <v>0.176814</v>
      </c>
      <c r="D18" s="47"/>
    </row>
    <row r="19" spans="1:14" ht="15" customHeight="1" x14ac:dyDescent="0.3">
      <c r="A19" s="188" t="s">
        <v>482</v>
      </c>
      <c r="B19" s="189">
        <v>0.36827406000000001</v>
      </c>
      <c r="C19" s="189">
        <v>0.27619109999999997</v>
      </c>
      <c r="D19" s="47"/>
    </row>
    <row r="20" spans="1:14" ht="15" customHeight="1" x14ac:dyDescent="0.3">
      <c r="A20" s="190" t="s">
        <v>483</v>
      </c>
      <c r="B20" s="191">
        <v>0.40568190000000004</v>
      </c>
      <c r="C20" s="191">
        <v>0.3642879</v>
      </c>
      <c r="D20" s="47"/>
    </row>
    <row r="21" spans="1:14" ht="15" customHeight="1" x14ac:dyDescent="0.3">
      <c r="A21" s="47"/>
      <c r="B21" s="47"/>
      <c r="C21" s="47"/>
      <c r="D21" s="47"/>
    </row>
    <row r="22" spans="1:14" ht="15" customHeight="1" x14ac:dyDescent="0.3">
      <c r="A22" s="42" t="s">
        <v>484</v>
      </c>
      <c r="B22" s="47"/>
      <c r="C22" s="47"/>
      <c r="D22" s="47"/>
    </row>
    <row r="23" spans="1:14" ht="15" customHeight="1" x14ac:dyDescent="0.3">
      <c r="A23" s="47"/>
      <c r="B23" s="47"/>
      <c r="C23" s="47"/>
      <c r="D23" s="47"/>
    </row>
    <row r="24" spans="1:14" ht="15" customHeight="1" x14ac:dyDescent="0.3">
      <c r="A24" s="47"/>
      <c r="B24" s="47"/>
      <c r="C24" s="47"/>
      <c r="D24" s="47"/>
    </row>
    <row r="25" spans="1:14" ht="15" customHeight="1" x14ac:dyDescent="0.3">
      <c r="A25" s="47"/>
      <c r="B25" s="47"/>
      <c r="C25" s="47"/>
      <c r="D25" s="47"/>
    </row>
    <row r="26" spans="1:14" ht="15" customHeight="1" x14ac:dyDescent="0.3">
      <c r="A26" s="47"/>
      <c r="B26" s="47"/>
      <c r="C26" s="47"/>
      <c r="D26" s="47"/>
    </row>
    <row r="27" spans="1:14" ht="15" customHeight="1" x14ac:dyDescent="0.3">
      <c r="A27" s="47"/>
      <c r="B27" s="47"/>
      <c r="C27" s="47"/>
      <c r="D27" s="47"/>
    </row>
    <row r="28" spans="1:14" ht="15" customHeight="1" x14ac:dyDescent="0.3">
      <c r="A28" s="47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</row>
    <row r="29" spans="1:14" ht="15" customHeight="1" x14ac:dyDescent="0.3">
      <c r="A29" s="47"/>
      <c r="B29" s="47"/>
      <c r="C29" s="47"/>
      <c r="D29" s="47"/>
    </row>
    <row r="30" spans="1:14" ht="15" customHeight="1" x14ac:dyDescent="0.3">
      <c r="A30" s="47"/>
      <c r="B30" s="47"/>
      <c r="C30" s="47"/>
      <c r="D30" s="47"/>
    </row>
    <row r="31" spans="1:14" ht="15" customHeight="1" x14ac:dyDescent="0.3">
      <c r="A31" s="47"/>
      <c r="B31" s="47"/>
      <c r="C31" s="47"/>
      <c r="D31" s="47"/>
    </row>
  </sheetData>
  <mergeCells count="2">
    <mergeCell ref="A1:A3"/>
    <mergeCell ref="B1:N3"/>
  </mergeCells>
  <hyperlinks>
    <hyperlink ref="A7" location="Obsah!A1" display="Späť na úvodnú stranu" xr:uid="{83BB68EA-D414-4F40-B6D0-58CFCF93823C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E3F34-B417-4A9D-8CDF-1FD5877947AE}">
  <sheetPr codeName="Hárok19"/>
  <dimension ref="A1:O36"/>
  <sheetViews>
    <sheetView zoomScaleNormal="100" workbookViewId="0">
      <selection activeCell="B1" sqref="B1:O3"/>
    </sheetView>
  </sheetViews>
  <sheetFormatPr defaultRowHeight="15" customHeight="1" x14ac:dyDescent="0.3"/>
  <cols>
    <col min="1" max="6" width="16.85546875" style="21" customWidth="1"/>
    <col min="7" max="14" width="9.140625" style="21" customWidth="1"/>
    <col min="15" max="16384" width="9.140625" style="21"/>
  </cols>
  <sheetData>
    <row r="1" spans="1:15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</row>
    <row r="2" spans="1:15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</row>
    <row r="3" spans="1:15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</row>
    <row r="5" spans="1:15" ht="15" customHeight="1" x14ac:dyDescent="0.3">
      <c r="A5" s="2" t="s">
        <v>485</v>
      </c>
    </row>
    <row r="6" spans="1:15" ht="15" customHeight="1" x14ac:dyDescent="0.3">
      <c r="A6" s="30" t="s">
        <v>175</v>
      </c>
    </row>
    <row r="7" spans="1:15" customFormat="1" ht="15" customHeight="1" x14ac:dyDescent="0.3">
      <c r="A7" s="330" t="s">
        <v>57</v>
      </c>
    </row>
    <row r="9" spans="1:15" s="61" customFormat="1" ht="36.75" customHeight="1" x14ac:dyDescent="0.3">
      <c r="A9" s="171" t="s">
        <v>58</v>
      </c>
      <c r="B9" s="171" t="s">
        <v>486</v>
      </c>
      <c r="C9" s="171" t="s">
        <v>487</v>
      </c>
      <c r="D9" s="171" t="s">
        <v>454</v>
      </c>
      <c r="E9" s="171" t="s">
        <v>488</v>
      </c>
      <c r="F9" s="171" t="s">
        <v>489</v>
      </c>
      <c r="G9" s="60"/>
    </row>
    <row r="10" spans="1:15" ht="15" customHeight="1" x14ac:dyDescent="0.3">
      <c r="A10" s="182">
        <v>2019</v>
      </c>
      <c r="B10" s="186">
        <v>1676.8478968251623</v>
      </c>
      <c r="C10" s="186">
        <v>1661.0858256022166</v>
      </c>
      <c r="D10" s="186"/>
      <c r="E10" s="186"/>
      <c r="F10" s="186"/>
      <c r="G10" s="47"/>
    </row>
    <row r="11" spans="1:15" ht="15" customHeight="1" x14ac:dyDescent="0.3">
      <c r="A11" s="182">
        <v>2020</v>
      </c>
      <c r="B11" s="186">
        <v>1754.0711552315843</v>
      </c>
      <c r="C11" s="186">
        <v>1946.1150004069002</v>
      </c>
      <c r="D11" s="186"/>
      <c r="E11" s="186"/>
      <c r="F11" s="186"/>
      <c r="G11" s="47"/>
    </row>
    <row r="12" spans="1:15" ht="15" customHeight="1" x14ac:dyDescent="0.3">
      <c r="A12" s="182">
        <v>2021</v>
      </c>
      <c r="B12" s="186">
        <v>1862.5514468025103</v>
      </c>
      <c r="C12" s="186">
        <v>2198.3267008463499</v>
      </c>
      <c r="D12" s="186"/>
      <c r="E12" s="186"/>
      <c r="F12" s="186"/>
      <c r="G12" s="47"/>
    </row>
    <row r="13" spans="1:15" ht="15" customHeight="1" x14ac:dyDescent="0.3">
      <c r="A13" s="182">
        <v>2022</v>
      </c>
      <c r="B13" s="186">
        <v>2007.8047185669705</v>
      </c>
      <c r="C13" s="186">
        <v>1426.1216672261583</v>
      </c>
      <c r="D13" s="186"/>
      <c r="E13" s="186"/>
      <c r="F13" s="186"/>
      <c r="G13" s="47"/>
    </row>
    <row r="14" spans="1:15" ht="15" customHeight="1" x14ac:dyDescent="0.3">
      <c r="A14" s="182">
        <v>2023</v>
      </c>
      <c r="B14" s="186">
        <v>2083.1893279637156</v>
      </c>
      <c r="C14" s="186">
        <v>2519.4141438802085</v>
      </c>
      <c r="D14" s="186">
        <v>742.6</v>
      </c>
      <c r="E14" s="186"/>
      <c r="F14" s="186">
        <v>742.6</v>
      </c>
      <c r="G14" s="47"/>
    </row>
    <row r="15" spans="1:15" ht="15" customHeight="1" x14ac:dyDescent="0.3">
      <c r="A15" s="182">
        <v>2024</v>
      </c>
      <c r="B15" s="186">
        <v>2226.6039507184996</v>
      </c>
      <c r="C15" s="186">
        <v>2556.3233439127584</v>
      </c>
      <c r="D15" s="186">
        <v>762</v>
      </c>
      <c r="E15" s="186"/>
      <c r="F15" s="186">
        <v>762</v>
      </c>
      <c r="G15" s="47"/>
    </row>
    <row r="16" spans="1:15" ht="15" customHeight="1" x14ac:dyDescent="0.3">
      <c r="A16" s="182">
        <v>2025</v>
      </c>
      <c r="B16" s="186">
        <v>2226.6039507184996</v>
      </c>
      <c r="C16" s="186">
        <v>2346.7541809081999</v>
      </c>
      <c r="D16" s="186">
        <v>772</v>
      </c>
      <c r="E16" s="186"/>
      <c r="F16" s="186">
        <v>772</v>
      </c>
      <c r="G16" s="47"/>
    </row>
    <row r="17" spans="1:7" ht="15" customHeight="1" x14ac:dyDescent="0.3">
      <c r="A17" s="184" t="s">
        <v>490</v>
      </c>
      <c r="B17" s="187">
        <v>2226.6039507184996</v>
      </c>
      <c r="C17" s="187">
        <v>2959.9566666666669</v>
      </c>
      <c r="D17" s="187">
        <v>901</v>
      </c>
      <c r="E17" s="187">
        <v>163.43527159481675</v>
      </c>
      <c r="F17" s="187">
        <v>737.56472840518325</v>
      </c>
      <c r="G17" s="47"/>
    </row>
    <row r="18" spans="1:7" ht="15" customHeight="1" x14ac:dyDescent="0.3">
      <c r="A18" s="47"/>
      <c r="B18" s="47"/>
      <c r="C18" s="47"/>
      <c r="D18" s="47"/>
      <c r="E18" s="47"/>
      <c r="F18" s="47"/>
      <c r="G18" s="47"/>
    </row>
    <row r="19" spans="1:7" ht="15" customHeight="1" x14ac:dyDescent="0.3">
      <c r="A19" s="42" t="s">
        <v>491</v>
      </c>
      <c r="B19" s="47"/>
      <c r="C19" s="47"/>
      <c r="D19" s="47"/>
      <c r="E19" s="47"/>
      <c r="F19" s="47"/>
      <c r="G19" s="47"/>
    </row>
    <row r="20" spans="1:7" ht="15" customHeight="1" x14ac:dyDescent="0.3">
      <c r="A20" s="47"/>
      <c r="B20" s="47"/>
      <c r="C20" s="47"/>
      <c r="D20" s="47"/>
      <c r="E20" s="47"/>
      <c r="F20" s="47"/>
      <c r="G20" s="47"/>
    </row>
    <row r="21" spans="1:7" ht="15" customHeight="1" x14ac:dyDescent="0.3">
      <c r="A21" s="47"/>
      <c r="B21" s="47"/>
      <c r="C21" s="47"/>
      <c r="D21" s="47"/>
      <c r="E21" s="47"/>
      <c r="F21" s="47"/>
      <c r="G21" s="47"/>
    </row>
    <row r="22" spans="1:7" ht="15" customHeight="1" x14ac:dyDescent="0.3">
      <c r="A22" s="47"/>
      <c r="B22" s="47"/>
      <c r="C22" s="47"/>
      <c r="D22" s="47"/>
      <c r="E22" s="47"/>
      <c r="F22" s="47"/>
      <c r="G22" s="47"/>
    </row>
    <row r="23" spans="1:7" ht="15" customHeight="1" x14ac:dyDescent="0.3">
      <c r="A23" s="47"/>
      <c r="B23" s="47"/>
      <c r="C23" s="47"/>
      <c r="D23" s="47"/>
      <c r="E23" s="47"/>
      <c r="F23" s="47"/>
      <c r="G23" s="47"/>
    </row>
    <row r="24" spans="1:7" ht="15" customHeight="1" x14ac:dyDescent="0.3">
      <c r="A24" s="47"/>
      <c r="B24" s="47"/>
      <c r="C24" s="47"/>
      <c r="D24" s="47"/>
      <c r="E24" s="47"/>
      <c r="F24" s="47"/>
      <c r="G24" s="47"/>
    </row>
    <row r="25" spans="1:7" ht="15" customHeight="1" x14ac:dyDescent="0.3">
      <c r="A25" s="47"/>
      <c r="B25" s="47"/>
      <c r="C25" s="47"/>
      <c r="D25" s="47"/>
      <c r="E25" s="47"/>
      <c r="F25" s="47"/>
      <c r="G25" s="47"/>
    </row>
    <row r="26" spans="1:7" ht="15" customHeight="1" x14ac:dyDescent="0.3">
      <c r="A26" s="47"/>
      <c r="B26" s="47"/>
      <c r="C26" s="47"/>
      <c r="D26" s="47"/>
      <c r="E26" s="47"/>
      <c r="F26" s="47"/>
      <c r="G26" s="47"/>
    </row>
    <row r="27" spans="1:7" ht="15" customHeight="1" x14ac:dyDescent="0.3">
      <c r="A27" s="47"/>
      <c r="B27" s="47"/>
      <c r="C27" s="47"/>
      <c r="D27" s="47"/>
      <c r="E27" s="47"/>
      <c r="F27" s="47"/>
      <c r="G27" s="47"/>
    </row>
    <row r="28" spans="1:7" ht="15" customHeight="1" x14ac:dyDescent="0.3">
      <c r="A28" s="47"/>
      <c r="B28" s="47"/>
      <c r="C28" s="47"/>
      <c r="D28" s="47"/>
      <c r="E28" s="47"/>
      <c r="F28" s="47"/>
      <c r="G28" s="47"/>
    </row>
    <row r="36" spans="6:7" ht="15" customHeight="1" x14ac:dyDescent="0.3">
      <c r="F36" s="28">
        <v>201330</v>
      </c>
      <c r="G36" s="28">
        <v>160521</v>
      </c>
    </row>
  </sheetData>
  <mergeCells count="2">
    <mergeCell ref="A1:A3"/>
    <mergeCell ref="B1:O3"/>
  </mergeCells>
  <hyperlinks>
    <hyperlink ref="A7" location="Obsah!A1" display="Späť na úvodnú stranu" xr:uid="{A0712534-D510-4E17-A884-14F53EF9D19F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77CD2-146B-4D43-8DE8-1127513C3EE7}">
  <sheetPr codeName="Hárok22"/>
  <dimension ref="A1:M27"/>
  <sheetViews>
    <sheetView zoomScaleNormal="100" workbookViewId="0">
      <selection activeCell="B1" sqref="B1:M3"/>
    </sheetView>
  </sheetViews>
  <sheetFormatPr defaultRowHeight="16.5" x14ac:dyDescent="0.3"/>
  <cols>
    <col min="1" max="4" width="20" style="170" customWidth="1"/>
    <col min="5" max="16" width="9.140625" style="21" customWidth="1"/>
    <col min="17" max="16384" width="9.140625" style="21"/>
  </cols>
  <sheetData>
    <row r="1" spans="1:13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</row>
    <row r="2" spans="1:13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</row>
    <row r="3" spans="1:13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</row>
    <row r="5" spans="1:13" x14ac:dyDescent="0.3">
      <c r="A5" s="131" t="s">
        <v>492</v>
      </c>
    </row>
    <row r="6" spans="1:13" x14ac:dyDescent="0.3">
      <c r="A6" s="132" t="s">
        <v>493</v>
      </c>
    </row>
    <row r="7" spans="1:13" customFormat="1" ht="15" customHeight="1" x14ac:dyDescent="0.3">
      <c r="A7" s="330" t="s">
        <v>57</v>
      </c>
    </row>
    <row r="8" spans="1:13" x14ac:dyDescent="0.3">
      <c r="E8" s="41"/>
    </row>
    <row r="9" spans="1:13" ht="33" x14ac:dyDescent="0.3">
      <c r="A9" s="171" t="s">
        <v>494</v>
      </c>
      <c r="B9" s="171" t="s">
        <v>495</v>
      </c>
      <c r="C9" s="171" t="s">
        <v>496</v>
      </c>
      <c r="D9" s="171" t="s">
        <v>497</v>
      </c>
      <c r="E9" s="41"/>
    </row>
    <row r="10" spans="1:13" x14ac:dyDescent="0.3">
      <c r="A10" s="170">
        <v>0</v>
      </c>
      <c r="B10" s="180">
        <v>0</v>
      </c>
      <c r="C10" s="180">
        <v>0</v>
      </c>
      <c r="D10" s="180">
        <v>0</v>
      </c>
      <c r="E10" s="41"/>
    </row>
    <row r="11" spans="1:13" x14ac:dyDescent="0.3">
      <c r="A11" s="170">
        <v>0.5</v>
      </c>
      <c r="B11" s="180">
        <v>0</v>
      </c>
      <c r="C11" s="180">
        <v>0</v>
      </c>
      <c r="D11" s="180">
        <v>0</v>
      </c>
      <c r="E11" s="41"/>
    </row>
    <row r="12" spans="1:13" x14ac:dyDescent="0.3">
      <c r="A12" s="170">
        <v>1</v>
      </c>
      <c r="B12" s="180">
        <v>0</v>
      </c>
      <c r="C12" s="180">
        <v>0</v>
      </c>
      <c r="D12" s="180">
        <v>0</v>
      </c>
      <c r="E12" s="41"/>
    </row>
    <row r="13" spans="1:13" x14ac:dyDescent="0.3">
      <c r="A13" s="170">
        <v>1.5</v>
      </c>
      <c r="B13" s="180">
        <v>0.16666666666666666</v>
      </c>
      <c r="C13" s="180">
        <v>8.3333333333333329E-2</v>
      </c>
      <c r="D13" s="180">
        <v>0</v>
      </c>
      <c r="E13" s="41"/>
    </row>
    <row r="14" spans="1:13" x14ac:dyDescent="0.3">
      <c r="A14" s="170">
        <v>2</v>
      </c>
      <c r="B14" s="180">
        <v>0.33333333333333331</v>
      </c>
      <c r="C14" s="180">
        <v>0.16666666666666666</v>
      </c>
      <c r="D14" s="180">
        <v>0.16000000000000003</v>
      </c>
      <c r="E14" s="41"/>
    </row>
    <row r="15" spans="1:13" x14ac:dyDescent="0.3">
      <c r="A15" s="170">
        <v>2.5</v>
      </c>
      <c r="B15" s="180">
        <v>0.5</v>
      </c>
      <c r="C15" s="180">
        <v>0.25</v>
      </c>
      <c r="D15" s="180">
        <v>0.32000000000000006</v>
      </c>
      <c r="E15" s="41"/>
    </row>
    <row r="16" spans="1:13" x14ac:dyDescent="0.3">
      <c r="A16" s="170">
        <v>3</v>
      </c>
      <c r="B16" s="180">
        <v>0.66666666666666663</v>
      </c>
      <c r="C16" s="180">
        <v>0.33333333333333331</v>
      </c>
      <c r="D16" s="180">
        <v>0.48</v>
      </c>
      <c r="E16" s="41"/>
    </row>
    <row r="17" spans="1:5" x14ac:dyDescent="0.3">
      <c r="A17" s="170">
        <v>3.5</v>
      </c>
      <c r="B17" s="180">
        <v>0.83333333333333337</v>
      </c>
      <c r="C17" s="180">
        <v>0.41666666666666669</v>
      </c>
      <c r="D17" s="180">
        <v>0.64000000000000012</v>
      </c>
      <c r="E17" s="41"/>
    </row>
    <row r="18" spans="1:5" x14ac:dyDescent="0.3">
      <c r="A18" s="170">
        <v>4</v>
      </c>
      <c r="B18" s="180">
        <v>1</v>
      </c>
      <c r="C18" s="180">
        <v>0.5</v>
      </c>
      <c r="D18" s="180">
        <v>0.8</v>
      </c>
      <c r="E18" s="41"/>
    </row>
    <row r="19" spans="1:5" x14ac:dyDescent="0.3">
      <c r="A19" s="170">
        <v>4.5</v>
      </c>
      <c r="B19" s="180">
        <v>1</v>
      </c>
      <c r="C19" s="180">
        <v>0.5</v>
      </c>
      <c r="D19" s="180">
        <v>0.8</v>
      </c>
      <c r="E19" s="41"/>
    </row>
    <row r="20" spans="1:5" x14ac:dyDescent="0.3">
      <c r="A20" s="173">
        <v>5</v>
      </c>
      <c r="B20" s="181">
        <v>1</v>
      </c>
      <c r="C20" s="181">
        <v>0.5</v>
      </c>
      <c r="D20" s="181">
        <v>0.8</v>
      </c>
      <c r="E20" s="41"/>
    </row>
    <row r="21" spans="1:5" x14ac:dyDescent="0.3">
      <c r="E21" s="41"/>
    </row>
    <row r="22" spans="1:5" x14ac:dyDescent="0.3">
      <c r="A22" s="50" t="s">
        <v>498</v>
      </c>
      <c r="E22" s="41"/>
    </row>
    <row r="23" spans="1:5" x14ac:dyDescent="0.3">
      <c r="E23" s="41"/>
    </row>
    <row r="24" spans="1:5" x14ac:dyDescent="0.3">
      <c r="E24" s="41"/>
    </row>
    <row r="25" spans="1:5" x14ac:dyDescent="0.3">
      <c r="E25" s="41"/>
    </row>
    <row r="26" spans="1:5" x14ac:dyDescent="0.3">
      <c r="E26" s="41"/>
    </row>
    <row r="27" spans="1:5" x14ac:dyDescent="0.3">
      <c r="E27" s="41"/>
    </row>
  </sheetData>
  <mergeCells count="2">
    <mergeCell ref="A1:A3"/>
    <mergeCell ref="B1:M3"/>
  </mergeCells>
  <hyperlinks>
    <hyperlink ref="A7" location="Obsah!A1" display="Späť na úvodnú stranu" xr:uid="{CD317E3E-FB47-44FE-A7A5-DEBCADC248DF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00B4-BFFD-4BE9-912A-F232483DEB3D}">
  <sheetPr codeName="Hárok14"/>
  <dimension ref="A1:N11"/>
  <sheetViews>
    <sheetView zoomScaleNormal="100" workbookViewId="0">
      <selection activeCell="B1" sqref="B1:N3"/>
    </sheetView>
  </sheetViews>
  <sheetFormatPr defaultRowHeight="15" customHeight="1" x14ac:dyDescent="0.3"/>
  <cols>
    <col min="1" max="1" width="19.85546875" style="1" customWidth="1"/>
    <col min="2" max="6" width="21.28515625" style="1" customWidth="1"/>
    <col min="7" max="8" width="9.140625" style="1" customWidth="1"/>
    <col min="9" max="16384" width="9.140625" style="1"/>
  </cols>
  <sheetData>
    <row r="1" spans="1:14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</row>
    <row r="2" spans="1:14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</row>
    <row r="3" spans="1:14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</row>
    <row r="5" spans="1:14" ht="15" customHeight="1" x14ac:dyDescent="0.3">
      <c r="A5" s="2" t="s">
        <v>499</v>
      </c>
    </row>
    <row r="6" spans="1:14" ht="15" customHeight="1" x14ac:dyDescent="0.3">
      <c r="A6" s="30" t="s">
        <v>500</v>
      </c>
    </row>
    <row r="7" spans="1:14" customFormat="1" ht="15" customHeight="1" x14ac:dyDescent="0.3">
      <c r="A7" s="330" t="s">
        <v>57</v>
      </c>
    </row>
    <row r="8" spans="1:14" ht="15" customHeight="1" x14ac:dyDescent="0.3">
      <c r="A8" s="29"/>
      <c r="B8" s="29"/>
      <c r="C8" s="29"/>
      <c r="D8" s="29"/>
      <c r="E8" s="29"/>
    </row>
    <row r="9" spans="1:14" ht="64.5" customHeight="1" x14ac:dyDescent="0.3">
      <c r="A9" s="222"/>
      <c r="B9" s="222" t="s">
        <v>501</v>
      </c>
      <c r="C9" s="222" t="s">
        <v>502</v>
      </c>
      <c r="D9" s="222" t="s">
        <v>503</v>
      </c>
      <c r="E9" s="222" t="s">
        <v>504</v>
      </c>
      <c r="F9" s="222" t="s">
        <v>505</v>
      </c>
    </row>
    <row r="10" spans="1:14" ht="15" customHeight="1" x14ac:dyDescent="0.3">
      <c r="A10" s="310" t="s">
        <v>506</v>
      </c>
      <c r="B10" s="310">
        <v>271.89999999999998</v>
      </c>
      <c r="C10" s="311">
        <v>499.96284311001591</v>
      </c>
      <c r="D10" s="311">
        <v>618</v>
      </c>
      <c r="E10" s="311">
        <v>842.02850159999991</v>
      </c>
      <c r="F10" s="311">
        <v>2007.8552360879999</v>
      </c>
    </row>
    <row r="11" spans="1:14" ht="15" customHeight="1" x14ac:dyDescent="0.3">
      <c r="A11" s="29"/>
      <c r="B11" s="29"/>
      <c r="C11" s="29"/>
      <c r="D11" s="29"/>
      <c r="E11" s="29"/>
    </row>
  </sheetData>
  <mergeCells count="2">
    <mergeCell ref="A1:A3"/>
    <mergeCell ref="B1:N3"/>
  </mergeCells>
  <hyperlinks>
    <hyperlink ref="A7" location="Obsah!A1" display="Späť na úvodnú stranu" xr:uid="{E9E85346-2DA1-40BF-B191-65AF728C3B42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FE391-2935-46C6-AB99-9C299913840D}">
  <sheetPr codeName="Hárok21"/>
  <dimension ref="A1:K53"/>
  <sheetViews>
    <sheetView zoomScaleNormal="100" workbookViewId="0">
      <selection activeCell="B1" sqref="B1:K3"/>
    </sheetView>
  </sheetViews>
  <sheetFormatPr defaultRowHeight="15" customHeight="1" x14ac:dyDescent="0.3"/>
  <cols>
    <col min="1" max="1" width="22" style="148" customWidth="1"/>
    <col min="2" max="3" width="22" style="147" customWidth="1"/>
    <col min="4" max="4" width="22" style="148" customWidth="1"/>
    <col min="5" max="16384" width="9.140625" style="21"/>
  </cols>
  <sheetData>
    <row r="1" spans="1:11" ht="15" customHeight="1" x14ac:dyDescent="0.3">
      <c r="A1" s="368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</row>
    <row r="2" spans="1:11" ht="15" customHeight="1" x14ac:dyDescent="0.3">
      <c r="A2" s="368"/>
      <c r="B2" s="365"/>
      <c r="C2" s="365"/>
      <c r="D2" s="365"/>
      <c r="E2" s="365"/>
      <c r="F2" s="365"/>
      <c r="G2" s="365"/>
      <c r="H2" s="365"/>
      <c r="I2" s="365"/>
      <c r="J2" s="365"/>
      <c r="K2" s="365"/>
    </row>
    <row r="3" spans="1:11" ht="15" customHeight="1" x14ac:dyDescent="0.3">
      <c r="A3" s="368"/>
      <c r="B3" s="365"/>
      <c r="C3" s="365"/>
      <c r="D3" s="365"/>
      <c r="E3" s="365"/>
      <c r="F3" s="365"/>
      <c r="G3" s="365"/>
      <c r="H3" s="365"/>
      <c r="I3" s="365"/>
      <c r="J3" s="365"/>
      <c r="K3" s="365"/>
    </row>
    <row r="5" spans="1:11" ht="15" customHeight="1" x14ac:dyDescent="0.3">
      <c r="A5" s="2" t="s">
        <v>507</v>
      </c>
    </row>
    <row r="6" spans="1:11" ht="15" customHeight="1" x14ac:dyDescent="0.3">
      <c r="A6" s="30" t="s">
        <v>508</v>
      </c>
    </row>
    <row r="7" spans="1:11" customFormat="1" ht="15" customHeight="1" x14ac:dyDescent="0.3">
      <c r="A7" s="330" t="s">
        <v>57</v>
      </c>
    </row>
    <row r="9" spans="1:11" ht="59.25" customHeight="1" x14ac:dyDescent="0.3">
      <c r="A9" s="179" t="s">
        <v>509</v>
      </c>
      <c r="B9" s="174" t="s">
        <v>510</v>
      </c>
      <c r="C9" s="174" t="s">
        <v>511</v>
      </c>
      <c r="D9" s="179" t="s">
        <v>512</v>
      </c>
      <c r="E9" s="47"/>
    </row>
    <row r="10" spans="1:11" ht="15" customHeight="1" x14ac:dyDescent="0.3">
      <c r="A10" s="163">
        <v>18</v>
      </c>
      <c r="B10" s="175">
        <v>0</v>
      </c>
      <c r="C10" s="175">
        <v>0</v>
      </c>
      <c r="D10" s="163">
        <v>0</v>
      </c>
      <c r="E10" s="47"/>
    </row>
    <row r="11" spans="1:11" ht="15" customHeight="1" x14ac:dyDescent="0.3">
      <c r="A11" s="163"/>
      <c r="B11" s="175">
        <v>0</v>
      </c>
      <c r="C11" s="175">
        <v>0</v>
      </c>
      <c r="D11" s="163">
        <v>0</v>
      </c>
      <c r="E11" s="47"/>
    </row>
    <row r="12" spans="1:11" ht="15" customHeight="1" x14ac:dyDescent="0.3">
      <c r="A12" s="163">
        <v>20</v>
      </c>
      <c r="B12" s="175">
        <v>0</v>
      </c>
      <c r="C12" s="175">
        <v>0</v>
      </c>
      <c r="D12" s="163">
        <v>1</v>
      </c>
      <c r="E12" s="47"/>
    </row>
    <row r="13" spans="1:11" ht="15" customHeight="1" x14ac:dyDescent="0.3">
      <c r="A13" s="163"/>
      <c r="B13" s="175">
        <v>0</v>
      </c>
      <c r="C13" s="175">
        <v>0.44444444444444442</v>
      </c>
      <c r="D13" s="163">
        <v>1</v>
      </c>
      <c r="E13" s="47"/>
    </row>
    <row r="14" spans="1:11" ht="15" customHeight="1" x14ac:dyDescent="0.3">
      <c r="A14" s="163"/>
      <c r="B14" s="175">
        <v>0.33333333333333331</v>
      </c>
      <c r="C14" s="175">
        <v>0.88888888888888884</v>
      </c>
      <c r="D14" s="163">
        <v>1</v>
      </c>
      <c r="E14" s="47"/>
    </row>
    <row r="15" spans="1:11" ht="15" customHeight="1" x14ac:dyDescent="0.3">
      <c r="A15" s="163"/>
      <c r="B15" s="175">
        <v>0.66666666666666663</v>
      </c>
      <c r="C15" s="175">
        <v>1.3333333333333333</v>
      </c>
      <c r="D15" s="163">
        <v>1</v>
      </c>
      <c r="E15" s="47"/>
    </row>
    <row r="16" spans="1:11" ht="15" customHeight="1" x14ac:dyDescent="0.3">
      <c r="A16" s="163">
        <v>24</v>
      </c>
      <c r="B16" s="175">
        <v>1</v>
      </c>
      <c r="C16" s="175">
        <v>1.7777777777777777</v>
      </c>
      <c r="D16" s="163">
        <v>2</v>
      </c>
      <c r="E16" s="47"/>
    </row>
    <row r="17" spans="1:5" ht="15" customHeight="1" x14ac:dyDescent="0.3">
      <c r="A17" s="163"/>
      <c r="B17" s="175">
        <v>1.3333333333333333</v>
      </c>
      <c r="C17" s="175">
        <v>2.2222222222222223</v>
      </c>
      <c r="D17" s="163">
        <v>2</v>
      </c>
      <c r="E17" s="47"/>
    </row>
    <row r="18" spans="1:5" ht="15" customHeight="1" x14ac:dyDescent="0.3">
      <c r="A18" s="163"/>
      <c r="B18" s="175">
        <v>1.6666666666666667</v>
      </c>
      <c r="C18" s="175">
        <v>2.6666666666666665</v>
      </c>
      <c r="D18" s="163">
        <v>2</v>
      </c>
      <c r="E18" s="47"/>
    </row>
    <row r="19" spans="1:5" ht="15" customHeight="1" x14ac:dyDescent="0.3">
      <c r="A19" s="163"/>
      <c r="B19" s="175">
        <v>2</v>
      </c>
      <c r="C19" s="175">
        <v>3.1111111111111112</v>
      </c>
      <c r="D19" s="163">
        <v>2</v>
      </c>
      <c r="E19" s="47"/>
    </row>
    <row r="20" spans="1:5" ht="15" customHeight="1" x14ac:dyDescent="0.3">
      <c r="A20" s="163">
        <v>28</v>
      </c>
      <c r="B20" s="175">
        <v>2.3333333333333335</v>
      </c>
      <c r="C20" s="175">
        <v>3.5555555555555554</v>
      </c>
      <c r="D20" s="163">
        <v>5</v>
      </c>
      <c r="E20" s="47"/>
    </row>
    <row r="21" spans="1:5" ht="15" customHeight="1" x14ac:dyDescent="0.3">
      <c r="A21" s="163"/>
      <c r="B21" s="175">
        <v>2.6666666666666665</v>
      </c>
      <c r="C21" s="175">
        <v>4</v>
      </c>
      <c r="D21" s="163">
        <v>5</v>
      </c>
      <c r="E21" s="47"/>
    </row>
    <row r="22" spans="1:5" ht="15" customHeight="1" x14ac:dyDescent="0.3">
      <c r="A22" s="163"/>
      <c r="B22" s="175">
        <v>3</v>
      </c>
      <c r="C22" s="175">
        <v>4.4444444444444446</v>
      </c>
      <c r="D22" s="163">
        <v>5</v>
      </c>
      <c r="E22" s="47"/>
    </row>
    <row r="23" spans="1:5" ht="15" customHeight="1" x14ac:dyDescent="0.3">
      <c r="A23" s="163"/>
      <c r="B23" s="175">
        <v>3.3333333333333335</v>
      </c>
      <c r="C23" s="175">
        <v>4.8888888888888893</v>
      </c>
      <c r="D23" s="163">
        <v>5</v>
      </c>
      <c r="E23" s="47"/>
    </row>
    <row r="24" spans="1:5" ht="15" customHeight="1" x14ac:dyDescent="0.3">
      <c r="A24" s="163"/>
      <c r="B24" s="175">
        <v>3.6666666666666665</v>
      </c>
      <c r="C24" s="175">
        <v>5.333333333333333</v>
      </c>
      <c r="D24" s="163">
        <v>5</v>
      </c>
      <c r="E24" s="47"/>
    </row>
    <row r="25" spans="1:5" ht="15" customHeight="1" x14ac:dyDescent="0.3">
      <c r="A25" s="163"/>
      <c r="B25" s="175">
        <v>4</v>
      </c>
      <c r="C25" s="175">
        <v>5.7777777777777777</v>
      </c>
      <c r="D25" s="163">
        <v>5</v>
      </c>
      <c r="E25" s="47"/>
    </row>
    <row r="26" spans="1:5" ht="15" customHeight="1" x14ac:dyDescent="0.3">
      <c r="A26" s="163">
        <v>34</v>
      </c>
      <c r="B26" s="175">
        <v>4.333333333333333</v>
      </c>
      <c r="C26" s="175">
        <v>6.2222222222222223</v>
      </c>
      <c r="D26" s="163">
        <v>8</v>
      </c>
      <c r="E26" s="47"/>
    </row>
    <row r="27" spans="1:5" ht="15" customHeight="1" x14ac:dyDescent="0.3">
      <c r="A27" s="163"/>
      <c r="B27" s="175">
        <v>4.666666666666667</v>
      </c>
      <c r="C27" s="175">
        <v>6.666666666666667</v>
      </c>
      <c r="D27" s="163">
        <v>8</v>
      </c>
      <c r="E27" s="47"/>
    </row>
    <row r="28" spans="1:5" ht="15" customHeight="1" x14ac:dyDescent="0.3">
      <c r="A28" s="163"/>
      <c r="B28" s="175">
        <v>5</v>
      </c>
      <c r="C28" s="175">
        <v>7.1111111111111107</v>
      </c>
      <c r="D28" s="163">
        <v>8</v>
      </c>
      <c r="E28" s="47"/>
    </row>
    <row r="29" spans="1:5" ht="15" customHeight="1" x14ac:dyDescent="0.3">
      <c r="A29" s="163"/>
      <c r="B29" s="175">
        <v>5.333333333333333</v>
      </c>
      <c r="C29" s="175">
        <v>7.5555555555555554</v>
      </c>
      <c r="D29" s="163">
        <v>8</v>
      </c>
      <c r="E29" s="47"/>
    </row>
    <row r="30" spans="1:5" ht="15" customHeight="1" x14ac:dyDescent="0.3">
      <c r="A30" s="163"/>
      <c r="B30" s="175">
        <v>5.666666666666667</v>
      </c>
      <c r="C30" s="175">
        <v>8</v>
      </c>
      <c r="D30" s="163">
        <v>8</v>
      </c>
      <c r="E30" s="47"/>
    </row>
    <row r="31" spans="1:5" ht="15" customHeight="1" x14ac:dyDescent="0.3">
      <c r="A31" s="163"/>
      <c r="B31" s="175">
        <v>6</v>
      </c>
      <c r="C31" s="175">
        <v>8.4444444444444446</v>
      </c>
      <c r="D31" s="163">
        <v>8</v>
      </c>
      <c r="E31" s="47"/>
    </row>
    <row r="32" spans="1:5" ht="15" customHeight="1" x14ac:dyDescent="0.3">
      <c r="A32" s="163">
        <v>40</v>
      </c>
      <c r="B32" s="175">
        <v>6.333333333333333</v>
      </c>
      <c r="C32" s="175">
        <v>8.8888888888888893</v>
      </c>
      <c r="D32" s="163">
        <v>10</v>
      </c>
      <c r="E32" s="47"/>
    </row>
    <row r="33" spans="1:5" ht="15" customHeight="1" x14ac:dyDescent="0.3">
      <c r="A33" s="163"/>
      <c r="B33" s="175">
        <v>6.666666666666667</v>
      </c>
      <c r="C33" s="175">
        <v>9.3333333333333339</v>
      </c>
      <c r="D33" s="163">
        <v>10</v>
      </c>
      <c r="E33" s="47"/>
    </row>
    <row r="34" spans="1:5" ht="15" customHeight="1" x14ac:dyDescent="0.3">
      <c r="A34" s="163"/>
      <c r="B34" s="175">
        <v>7</v>
      </c>
      <c r="C34" s="175">
        <v>9.7777777777777786</v>
      </c>
      <c r="D34" s="163">
        <v>10</v>
      </c>
      <c r="E34" s="47"/>
    </row>
    <row r="35" spans="1:5" ht="15" customHeight="1" x14ac:dyDescent="0.3">
      <c r="A35" s="163"/>
      <c r="B35" s="175">
        <v>7.333333333333333</v>
      </c>
      <c r="C35" s="175">
        <v>10.222222222222221</v>
      </c>
      <c r="D35" s="163">
        <v>10</v>
      </c>
      <c r="E35" s="47"/>
    </row>
    <row r="36" spans="1:5" ht="15" customHeight="1" x14ac:dyDescent="0.3">
      <c r="A36" s="163"/>
      <c r="B36" s="175">
        <v>7.666666666666667</v>
      </c>
      <c r="C36" s="175">
        <v>10.666666666666666</v>
      </c>
      <c r="D36" s="163">
        <v>10</v>
      </c>
      <c r="E36" s="47"/>
    </row>
    <row r="37" spans="1:5" ht="15" customHeight="1" x14ac:dyDescent="0.3">
      <c r="A37" s="163">
        <v>45</v>
      </c>
      <c r="B37" s="175">
        <v>8</v>
      </c>
      <c r="C37" s="175">
        <v>11.111111111111111</v>
      </c>
      <c r="D37" s="163">
        <v>15</v>
      </c>
      <c r="E37" s="47"/>
    </row>
    <row r="38" spans="1:5" ht="15" customHeight="1" x14ac:dyDescent="0.3">
      <c r="A38" s="163"/>
      <c r="B38" s="175">
        <v>8.3333333333333339</v>
      </c>
      <c r="C38" s="175">
        <v>11.555555555555555</v>
      </c>
      <c r="D38" s="163">
        <v>15</v>
      </c>
      <c r="E38" s="47"/>
    </row>
    <row r="39" spans="1:5" ht="15" customHeight="1" x14ac:dyDescent="0.3">
      <c r="A39" s="163"/>
      <c r="B39" s="175">
        <v>8.6666666666666661</v>
      </c>
      <c r="C39" s="175">
        <v>12</v>
      </c>
      <c r="D39" s="163">
        <v>15</v>
      </c>
      <c r="E39" s="47"/>
    </row>
    <row r="40" spans="1:5" ht="15" customHeight="1" x14ac:dyDescent="0.3">
      <c r="A40" s="163"/>
      <c r="B40" s="175">
        <v>9</v>
      </c>
      <c r="C40" s="175">
        <v>12.444444444444445</v>
      </c>
      <c r="D40" s="163">
        <v>15</v>
      </c>
      <c r="E40" s="47"/>
    </row>
    <row r="41" spans="1:5" ht="15" customHeight="1" x14ac:dyDescent="0.3">
      <c r="A41" s="163"/>
      <c r="B41" s="175">
        <v>9.3333333333333339</v>
      </c>
      <c r="C41" s="175">
        <v>12.888888888888889</v>
      </c>
      <c r="D41" s="163">
        <v>15</v>
      </c>
      <c r="E41" s="47"/>
    </row>
    <row r="42" spans="1:5" ht="15" customHeight="1" x14ac:dyDescent="0.3">
      <c r="A42" s="163"/>
      <c r="B42" s="175">
        <v>9.6666666666666661</v>
      </c>
      <c r="C42" s="175">
        <v>13.333333333333334</v>
      </c>
      <c r="D42" s="163">
        <v>15</v>
      </c>
      <c r="E42" s="47"/>
    </row>
    <row r="43" spans="1:5" ht="15" customHeight="1" x14ac:dyDescent="0.3">
      <c r="A43" s="163"/>
      <c r="B43" s="175">
        <v>10</v>
      </c>
      <c r="C43" s="175">
        <v>13.777777777777779</v>
      </c>
      <c r="D43" s="163">
        <v>15</v>
      </c>
      <c r="E43" s="47"/>
    </row>
    <row r="44" spans="1:5" ht="15" customHeight="1" x14ac:dyDescent="0.3">
      <c r="A44" s="163"/>
      <c r="B44" s="175">
        <v>10.333333333333334</v>
      </c>
      <c r="C44" s="175">
        <v>14.222222222222221</v>
      </c>
      <c r="D44" s="163">
        <v>15</v>
      </c>
      <c r="E44" s="47"/>
    </row>
    <row r="45" spans="1:5" ht="15" customHeight="1" x14ac:dyDescent="0.3">
      <c r="A45" s="163"/>
      <c r="B45" s="175">
        <v>10.666666666666666</v>
      </c>
      <c r="C45" s="175">
        <v>14.666666666666666</v>
      </c>
      <c r="D45" s="163">
        <v>15</v>
      </c>
      <c r="E45" s="47"/>
    </row>
    <row r="46" spans="1:5" ht="15" customHeight="1" x14ac:dyDescent="0.3">
      <c r="A46" s="163"/>
      <c r="B46" s="175">
        <v>11</v>
      </c>
      <c r="C46" s="175">
        <v>15.111111111111111</v>
      </c>
      <c r="D46" s="163">
        <v>15</v>
      </c>
      <c r="E46" s="47"/>
    </row>
    <row r="47" spans="1:5" ht="15" customHeight="1" x14ac:dyDescent="0.3">
      <c r="A47" s="163"/>
      <c r="B47" s="175">
        <v>11.333333333333334</v>
      </c>
      <c r="C47" s="175">
        <v>15.555555555555555</v>
      </c>
      <c r="D47" s="163">
        <v>15</v>
      </c>
      <c r="E47" s="47"/>
    </row>
    <row r="48" spans="1:5" ht="15" customHeight="1" x14ac:dyDescent="0.3">
      <c r="A48" s="163"/>
      <c r="B48" s="175">
        <v>11.666666666666666</v>
      </c>
      <c r="C48" s="175">
        <v>16</v>
      </c>
      <c r="D48" s="163">
        <v>15</v>
      </c>
      <c r="E48" s="47"/>
    </row>
    <row r="49" spans="1:5" ht="15" customHeight="1" x14ac:dyDescent="0.3">
      <c r="A49" s="163"/>
      <c r="B49" s="175">
        <v>12</v>
      </c>
      <c r="C49" s="175">
        <v>16.444444444444443</v>
      </c>
      <c r="D49" s="163">
        <v>15</v>
      </c>
      <c r="E49" s="47"/>
    </row>
    <row r="50" spans="1:5" ht="15" customHeight="1" x14ac:dyDescent="0.3">
      <c r="A50" s="163"/>
      <c r="B50" s="175">
        <v>12.333333333333334</v>
      </c>
      <c r="C50" s="175">
        <v>16.888888888888889</v>
      </c>
      <c r="D50" s="163">
        <v>15</v>
      </c>
      <c r="E50" s="47"/>
    </row>
    <row r="51" spans="1:5" ht="15" customHeight="1" x14ac:dyDescent="0.3">
      <c r="A51" s="163"/>
      <c r="B51" s="175">
        <v>12.666666666666666</v>
      </c>
      <c r="C51" s="175">
        <v>17.333333333333332</v>
      </c>
      <c r="D51" s="163">
        <v>15</v>
      </c>
      <c r="E51" s="47"/>
    </row>
    <row r="52" spans="1:5" ht="15" customHeight="1" x14ac:dyDescent="0.3">
      <c r="A52" s="129">
        <v>60</v>
      </c>
      <c r="B52" s="176">
        <v>13</v>
      </c>
      <c r="C52" s="176">
        <v>17.777777777777779</v>
      </c>
      <c r="D52" s="129">
        <v>15</v>
      </c>
      <c r="E52" s="47"/>
    </row>
    <row r="53" spans="1:5" ht="15" customHeight="1" x14ac:dyDescent="0.3">
      <c r="A53" s="163"/>
      <c r="B53" s="175"/>
      <c r="C53" s="175"/>
      <c r="D53" s="163"/>
      <c r="E53" s="47"/>
    </row>
  </sheetData>
  <mergeCells count="2">
    <mergeCell ref="A1:A3"/>
    <mergeCell ref="B1:K3"/>
  </mergeCells>
  <hyperlinks>
    <hyperlink ref="A7" location="Obsah!A1" display="Späť na úvodnú stranu" xr:uid="{55992925-D815-496A-8303-9CC6755AF648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15200-E613-49A3-947A-8CED550A5B75}">
  <sheetPr codeName="Hárok25"/>
  <dimension ref="A1:J344"/>
  <sheetViews>
    <sheetView zoomScaleNormal="100" workbookViewId="0">
      <selection activeCell="B1" sqref="B1:J3"/>
    </sheetView>
  </sheetViews>
  <sheetFormatPr defaultRowHeight="15" customHeight="1" x14ac:dyDescent="0.3"/>
  <cols>
    <col min="1" max="3" width="26.140625" style="21" customWidth="1"/>
    <col min="4" max="16384" width="9.140625" style="21"/>
  </cols>
  <sheetData>
    <row r="1" spans="1:10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</row>
    <row r="2" spans="1:10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</row>
    <row r="3" spans="1:10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</row>
    <row r="5" spans="1:10" ht="15" customHeight="1" x14ac:dyDescent="0.3">
      <c r="A5" s="2" t="s">
        <v>513</v>
      </c>
      <c r="B5" s="165"/>
      <c r="C5" s="165"/>
      <c r="D5" s="165"/>
    </row>
    <row r="6" spans="1:10" ht="15" customHeight="1" x14ac:dyDescent="0.3">
      <c r="A6" s="30" t="s">
        <v>175</v>
      </c>
      <c r="B6" s="165"/>
      <c r="C6" s="165"/>
      <c r="D6" s="165"/>
    </row>
    <row r="7" spans="1:10" customFormat="1" ht="15" customHeight="1" x14ac:dyDescent="0.3">
      <c r="A7" s="330" t="s">
        <v>57</v>
      </c>
    </row>
    <row r="8" spans="1:10" ht="15" customHeight="1" x14ac:dyDescent="0.3">
      <c r="A8" s="165"/>
      <c r="B8" s="165"/>
      <c r="C8" s="165"/>
      <c r="D8" s="165"/>
    </row>
    <row r="9" spans="1:10" s="27" customFormat="1" ht="15" customHeight="1" x14ac:dyDescent="0.3">
      <c r="A9" s="62" t="s">
        <v>514</v>
      </c>
      <c r="B9" s="62" t="s">
        <v>515</v>
      </c>
      <c r="C9" s="62" t="s">
        <v>408</v>
      </c>
      <c r="D9" s="166"/>
    </row>
    <row r="10" spans="1:10" ht="15" customHeight="1" x14ac:dyDescent="0.3">
      <c r="A10" s="165" t="s">
        <v>181</v>
      </c>
      <c r="B10" s="168">
        <v>13.014733217551232</v>
      </c>
      <c r="C10" s="168">
        <v>7.7</v>
      </c>
      <c r="D10" s="165"/>
    </row>
    <row r="11" spans="1:10" ht="15" customHeight="1" x14ac:dyDescent="0.3">
      <c r="A11" s="165" t="s">
        <v>183</v>
      </c>
      <c r="B11" s="168">
        <v>11.064673249559497</v>
      </c>
      <c r="C11" s="168">
        <v>7.7</v>
      </c>
      <c r="D11" s="165"/>
    </row>
    <row r="12" spans="1:10" ht="15" customHeight="1" x14ac:dyDescent="0.3">
      <c r="A12" s="165" t="s">
        <v>185</v>
      </c>
      <c r="B12" s="168">
        <v>10.978232607558398</v>
      </c>
      <c r="C12" s="168">
        <v>7.7</v>
      </c>
      <c r="D12" s="165"/>
    </row>
    <row r="13" spans="1:10" ht="15" customHeight="1" x14ac:dyDescent="0.3">
      <c r="A13" s="165" t="s">
        <v>516</v>
      </c>
      <c r="B13" s="168">
        <v>10.5</v>
      </c>
      <c r="C13" s="168">
        <v>7.7</v>
      </c>
      <c r="D13" s="165"/>
    </row>
    <row r="14" spans="1:10" ht="15" customHeight="1" x14ac:dyDescent="0.3">
      <c r="A14" s="165" t="s">
        <v>462</v>
      </c>
      <c r="B14" s="168">
        <v>10.138848534689604</v>
      </c>
      <c r="C14" s="168">
        <v>7.7</v>
      </c>
      <c r="D14" s="165"/>
    </row>
    <row r="15" spans="1:10" ht="15" customHeight="1" x14ac:dyDescent="0.3">
      <c r="A15" s="165" t="s">
        <v>517</v>
      </c>
      <c r="B15" s="168">
        <v>10.124907458239655</v>
      </c>
      <c r="C15" s="168">
        <v>7.7</v>
      </c>
      <c r="D15" s="165"/>
    </row>
    <row r="16" spans="1:10" ht="15" customHeight="1" x14ac:dyDescent="0.3">
      <c r="A16" s="165" t="s">
        <v>518</v>
      </c>
      <c r="B16" s="168"/>
      <c r="C16" s="168">
        <v>7.7</v>
      </c>
      <c r="D16" s="165"/>
    </row>
    <row r="17" spans="1:4" ht="15" customHeight="1" x14ac:dyDescent="0.3">
      <c r="A17" s="165" t="s">
        <v>519</v>
      </c>
      <c r="B17" s="168">
        <v>4.3113507585041209</v>
      </c>
      <c r="C17" s="168">
        <v>7.7</v>
      </c>
      <c r="D17" s="165"/>
    </row>
    <row r="18" spans="1:4" ht="15" customHeight="1" x14ac:dyDescent="0.3">
      <c r="A18" s="165" t="s">
        <v>265</v>
      </c>
      <c r="B18" s="168">
        <v>4.1350157325057655</v>
      </c>
      <c r="C18" s="168">
        <v>7.7</v>
      </c>
      <c r="D18" s="165"/>
    </row>
    <row r="19" spans="1:4" ht="15" customHeight="1" x14ac:dyDescent="0.3">
      <c r="A19" s="167" t="s">
        <v>267</v>
      </c>
      <c r="B19" s="169">
        <v>3.4739332458931962</v>
      </c>
      <c r="C19" s="169">
        <v>7.7</v>
      </c>
      <c r="D19" s="165"/>
    </row>
    <row r="20" spans="1:4" ht="15" customHeight="1" x14ac:dyDescent="0.3">
      <c r="A20" s="165"/>
      <c r="B20" s="165"/>
      <c r="C20" s="165"/>
      <c r="D20" s="165"/>
    </row>
    <row r="21" spans="1:4" ht="15" customHeight="1" x14ac:dyDescent="0.3">
      <c r="A21" s="165"/>
      <c r="B21" s="165"/>
      <c r="C21" s="165"/>
      <c r="D21" s="165"/>
    </row>
    <row r="22" spans="1:4" ht="15" customHeight="1" x14ac:dyDescent="0.3">
      <c r="A22" s="165"/>
      <c r="B22" s="165"/>
      <c r="C22" s="165"/>
      <c r="D22" s="165"/>
    </row>
    <row r="23" spans="1:4" ht="15" customHeight="1" x14ac:dyDescent="0.3">
      <c r="A23" s="165"/>
      <c r="B23" s="165"/>
      <c r="C23" s="165"/>
      <c r="D23" s="165"/>
    </row>
    <row r="24" spans="1:4" ht="15" customHeight="1" x14ac:dyDescent="0.3">
      <c r="A24" s="165"/>
      <c r="B24" s="165"/>
      <c r="C24" s="165"/>
      <c r="D24" s="165"/>
    </row>
    <row r="25" spans="1:4" ht="15" customHeight="1" x14ac:dyDescent="0.3">
      <c r="A25" s="165"/>
      <c r="B25" s="165"/>
      <c r="C25" s="165"/>
      <c r="D25" s="165"/>
    </row>
    <row r="26" spans="1:4" ht="15" customHeight="1" x14ac:dyDescent="0.3">
      <c r="A26" s="165"/>
      <c r="B26" s="165"/>
      <c r="C26" s="165"/>
      <c r="D26" s="165"/>
    </row>
    <row r="27" spans="1:4" ht="15" customHeight="1" x14ac:dyDescent="0.3">
      <c r="A27" s="165"/>
      <c r="B27" s="165"/>
      <c r="C27" s="165"/>
      <c r="D27" s="165"/>
    </row>
    <row r="28" spans="1:4" ht="15" customHeight="1" x14ac:dyDescent="0.3">
      <c r="A28" s="165"/>
      <c r="B28" s="165"/>
      <c r="C28" s="165"/>
      <c r="D28" s="165"/>
    </row>
    <row r="263" spans="1:5" ht="15" customHeight="1" x14ac:dyDescent="0.3">
      <c r="D263" s="21">
        <v>0</v>
      </c>
      <c r="E263" s="21">
        <v>0</v>
      </c>
    </row>
    <row r="264" spans="1:5" ht="15" customHeight="1" x14ac:dyDescent="0.3">
      <c r="D264" s="21">
        <v>0</v>
      </c>
      <c r="E264" s="21">
        <v>0</v>
      </c>
    </row>
    <row r="265" spans="1:5" ht="15" customHeight="1" x14ac:dyDescent="0.3">
      <c r="D265" s="21">
        <v>0</v>
      </c>
      <c r="E265" s="21">
        <v>0</v>
      </c>
    </row>
    <row r="266" spans="1:5" ht="15" customHeight="1" x14ac:dyDescent="0.3">
      <c r="A266" s="21">
        <v>0</v>
      </c>
      <c r="B266" s="21">
        <v>0</v>
      </c>
      <c r="C266" s="21">
        <v>0</v>
      </c>
      <c r="D266" s="21">
        <v>0</v>
      </c>
      <c r="E266" s="21">
        <v>0</v>
      </c>
    </row>
    <row r="267" spans="1:5" ht="15" customHeight="1" x14ac:dyDescent="0.3">
      <c r="A267" s="21">
        <v>0</v>
      </c>
      <c r="B267" s="21">
        <v>0</v>
      </c>
      <c r="C267" s="21">
        <v>0</v>
      </c>
      <c r="D267" s="21">
        <v>0</v>
      </c>
      <c r="E267" s="21">
        <v>0</v>
      </c>
    </row>
    <row r="268" spans="1:5" ht="15" customHeight="1" x14ac:dyDescent="0.3">
      <c r="A268" s="21">
        <v>0</v>
      </c>
      <c r="B268" s="21">
        <v>0</v>
      </c>
      <c r="C268" s="21">
        <v>0</v>
      </c>
      <c r="D268" s="21">
        <v>0</v>
      </c>
      <c r="E268" s="21">
        <v>0</v>
      </c>
    </row>
    <row r="269" spans="1:5" ht="15" customHeight="1" x14ac:dyDescent="0.3">
      <c r="A269" s="21">
        <v>0</v>
      </c>
      <c r="B269" s="21">
        <v>0</v>
      </c>
      <c r="C269" s="21">
        <v>0</v>
      </c>
      <c r="D269" s="21">
        <v>3</v>
      </c>
      <c r="E269" s="21">
        <v>0</v>
      </c>
    </row>
    <row r="270" spans="1:5" ht="15" customHeight="1" x14ac:dyDescent="0.3">
      <c r="A270" s="21">
        <v>0</v>
      </c>
      <c r="B270" s="21">
        <v>0</v>
      </c>
      <c r="C270" s="21">
        <v>0</v>
      </c>
      <c r="D270" s="21">
        <v>0</v>
      </c>
      <c r="E270" s="21">
        <v>1</v>
      </c>
    </row>
    <row r="271" spans="1:5" ht="15" customHeight="1" x14ac:dyDescent="0.3">
      <c r="A271" s="21">
        <v>1</v>
      </c>
      <c r="B271" s="21">
        <v>3</v>
      </c>
      <c r="C271" s="21">
        <v>4</v>
      </c>
      <c r="D271" s="21">
        <v>0</v>
      </c>
      <c r="E271" s="21">
        <v>1</v>
      </c>
    </row>
    <row r="272" spans="1:5" ht="15" customHeight="1" x14ac:dyDescent="0.3">
      <c r="A272" s="21">
        <v>0</v>
      </c>
      <c r="B272" s="21">
        <v>0</v>
      </c>
      <c r="C272" s="21">
        <v>3</v>
      </c>
      <c r="D272" s="21">
        <v>1</v>
      </c>
      <c r="E272" s="21">
        <v>0</v>
      </c>
    </row>
    <row r="273" spans="1:5" ht="15" customHeight="1" x14ac:dyDescent="0.3">
      <c r="A273" s="21">
        <v>2</v>
      </c>
      <c r="B273" s="21">
        <v>0</v>
      </c>
      <c r="C273" s="21">
        <v>1</v>
      </c>
      <c r="D273" s="21">
        <v>0</v>
      </c>
      <c r="E273" s="21">
        <v>0</v>
      </c>
    </row>
    <row r="274" spans="1:5" ht="15" customHeight="1" x14ac:dyDescent="0.3">
      <c r="A274" s="21">
        <v>0</v>
      </c>
      <c r="B274" s="21">
        <v>0</v>
      </c>
      <c r="C274" s="21">
        <v>0</v>
      </c>
      <c r="D274" s="21">
        <v>0</v>
      </c>
      <c r="E274" s="21">
        <v>0</v>
      </c>
    </row>
    <row r="275" spans="1:5" ht="15" customHeight="1" x14ac:dyDescent="0.3">
      <c r="A275" s="21">
        <v>0</v>
      </c>
      <c r="B275" s="21">
        <v>0</v>
      </c>
      <c r="C275" s="21">
        <v>1</v>
      </c>
      <c r="D275" s="21">
        <v>0</v>
      </c>
      <c r="E275" s="21">
        <v>1</v>
      </c>
    </row>
    <row r="276" spans="1:5" ht="15" customHeight="1" x14ac:dyDescent="0.3">
      <c r="A276" s="21">
        <v>0</v>
      </c>
      <c r="B276" s="21">
        <v>0</v>
      </c>
      <c r="C276" s="21">
        <v>0</v>
      </c>
      <c r="D276" s="21">
        <v>0</v>
      </c>
      <c r="E276" s="21">
        <v>0</v>
      </c>
    </row>
    <row r="277" spans="1:5" ht="15" customHeight="1" x14ac:dyDescent="0.3">
      <c r="A277" s="21">
        <v>1</v>
      </c>
      <c r="B277" s="21">
        <v>0</v>
      </c>
      <c r="C277" s="21">
        <v>5</v>
      </c>
      <c r="D277" s="21">
        <v>3</v>
      </c>
      <c r="E277" s="21">
        <v>0</v>
      </c>
    </row>
    <row r="278" spans="1:5" ht="15" customHeight="1" x14ac:dyDescent="0.3">
      <c r="A278" s="21">
        <v>0</v>
      </c>
      <c r="B278" s="21">
        <v>0</v>
      </c>
      <c r="C278" s="21">
        <v>2</v>
      </c>
      <c r="D278" s="21">
        <v>0</v>
      </c>
      <c r="E278" s="21">
        <v>0</v>
      </c>
    </row>
    <row r="279" spans="1:5" ht="15" customHeight="1" x14ac:dyDescent="0.3">
      <c r="A279" s="21">
        <v>0</v>
      </c>
      <c r="B279" s="21">
        <v>1</v>
      </c>
      <c r="C279" s="21">
        <v>0</v>
      </c>
      <c r="D279" s="21">
        <v>0</v>
      </c>
      <c r="E279" s="21">
        <v>0</v>
      </c>
    </row>
    <row r="280" spans="1:5" ht="15" customHeight="1" x14ac:dyDescent="0.3">
      <c r="A280" s="21">
        <v>0</v>
      </c>
      <c r="B280" s="21">
        <v>1</v>
      </c>
      <c r="C280" s="21">
        <v>22</v>
      </c>
      <c r="D280" s="21">
        <v>2</v>
      </c>
      <c r="E280" s="21">
        <v>0</v>
      </c>
    </row>
    <row r="281" spans="1:5" ht="15" customHeight="1" x14ac:dyDescent="0.3">
      <c r="A281" s="21">
        <v>1</v>
      </c>
      <c r="B281" s="21">
        <v>0</v>
      </c>
      <c r="C281" s="21">
        <v>1</v>
      </c>
      <c r="D281" s="21">
        <v>0</v>
      </c>
      <c r="E281" s="21">
        <v>0</v>
      </c>
    </row>
    <row r="282" spans="1:5" ht="15" customHeight="1" x14ac:dyDescent="0.3">
      <c r="A282" s="21">
        <v>0</v>
      </c>
      <c r="B282" s="21">
        <v>0</v>
      </c>
      <c r="C282" s="21">
        <v>0</v>
      </c>
      <c r="D282" s="21">
        <v>0</v>
      </c>
      <c r="E282" s="21">
        <v>0</v>
      </c>
    </row>
    <row r="283" spans="1:5" ht="15" customHeight="1" x14ac:dyDescent="0.3">
      <c r="A283" s="21">
        <v>0</v>
      </c>
      <c r="B283" s="21">
        <v>0</v>
      </c>
      <c r="C283" s="21">
        <v>1</v>
      </c>
      <c r="D283" s="21">
        <v>0</v>
      </c>
      <c r="E283" s="21">
        <v>0</v>
      </c>
    </row>
    <row r="284" spans="1:5" ht="15" customHeight="1" x14ac:dyDescent="0.3">
      <c r="A284" s="21">
        <v>4</v>
      </c>
      <c r="B284" s="21">
        <v>8</v>
      </c>
      <c r="C284" s="21">
        <v>6</v>
      </c>
      <c r="D284" s="21">
        <v>0</v>
      </c>
      <c r="E284" s="21">
        <v>1</v>
      </c>
    </row>
    <row r="285" spans="1:5" ht="15" customHeight="1" x14ac:dyDescent="0.3">
      <c r="A285" s="21">
        <v>0</v>
      </c>
      <c r="B285" s="21">
        <v>0</v>
      </c>
      <c r="C285" s="21">
        <v>0</v>
      </c>
      <c r="D285" s="21">
        <v>0</v>
      </c>
      <c r="E285" s="21">
        <v>0</v>
      </c>
    </row>
    <row r="286" spans="1:5" ht="15" customHeight="1" x14ac:dyDescent="0.3">
      <c r="A286" s="21">
        <v>0</v>
      </c>
      <c r="B286" s="21">
        <v>0</v>
      </c>
      <c r="C286" s="21">
        <v>0</v>
      </c>
      <c r="D286" s="21">
        <v>0</v>
      </c>
      <c r="E286" s="21">
        <v>0</v>
      </c>
    </row>
    <row r="287" spans="1:5" ht="15" customHeight="1" x14ac:dyDescent="0.3">
      <c r="A287" s="21">
        <v>0</v>
      </c>
      <c r="B287" s="21">
        <v>0</v>
      </c>
      <c r="C287" s="21">
        <v>0</v>
      </c>
      <c r="D287" s="21">
        <v>1</v>
      </c>
      <c r="E287" s="21">
        <v>1</v>
      </c>
    </row>
    <row r="288" spans="1:5" ht="15" customHeight="1" x14ac:dyDescent="0.3">
      <c r="A288" s="21">
        <v>0</v>
      </c>
      <c r="B288" s="21">
        <v>0</v>
      </c>
      <c r="C288" s="21">
        <v>0</v>
      </c>
      <c r="D288" s="21">
        <v>6</v>
      </c>
      <c r="E288" s="21">
        <v>0</v>
      </c>
    </row>
    <row r="289" spans="1:5" ht="15" customHeight="1" x14ac:dyDescent="0.3">
      <c r="A289" s="21">
        <v>4</v>
      </c>
      <c r="B289" s="21">
        <v>2</v>
      </c>
      <c r="C289" s="21">
        <v>4</v>
      </c>
      <c r="D289" s="21">
        <v>0</v>
      </c>
      <c r="E289" s="21">
        <v>2</v>
      </c>
    </row>
    <row r="290" spans="1:5" ht="15" customHeight="1" x14ac:dyDescent="0.3">
      <c r="A290" s="21">
        <v>9</v>
      </c>
      <c r="B290" s="21">
        <v>6</v>
      </c>
      <c r="C290" s="21">
        <v>3</v>
      </c>
      <c r="D290" s="21">
        <v>1</v>
      </c>
      <c r="E290" s="21">
        <v>0</v>
      </c>
    </row>
    <row r="291" spans="1:5" ht="15" customHeight="1" x14ac:dyDescent="0.3">
      <c r="A291" s="21">
        <v>4</v>
      </c>
      <c r="B291" s="21">
        <v>3</v>
      </c>
      <c r="C291" s="21">
        <v>8</v>
      </c>
      <c r="D291" s="21">
        <v>1</v>
      </c>
      <c r="E291" s="21">
        <v>1</v>
      </c>
    </row>
    <row r="292" spans="1:5" ht="15" customHeight="1" x14ac:dyDescent="0.3">
      <c r="A292" s="21">
        <v>1</v>
      </c>
      <c r="B292" s="21">
        <v>4</v>
      </c>
      <c r="C292" s="21">
        <v>6</v>
      </c>
      <c r="D292" s="21">
        <v>0</v>
      </c>
      <c r="E292" s="21">
        <v>0</v>
      </c>
    </row>
    <row r="293" spans="1:5" ht="15" customHeight="1" x14ac:dyDescent="0.3">
      <c r="A293" s="21">
        <v>0</v>
      </c>
      <c r="B293" s="21">
        <v>0</v>
      </c>
      <c r="C293" s="21">
        <v>0</v>
      </c>
      <c r="D293" s="21">
        <v>0</v>
      </c>
      <c r="E293" s="21">
        <v>0</v>
      </c>
    </row>
    <row r="294" spans="1:5" ht="15" customHeight="1" x14ac:dyDescent="0.3">
      <c r="A294" s="21">
        <v>1</v>
      </c>
      <c r="B294" s="21">
        <v>0</v>
      </c>
      <c r="C294" s="21">
        <v>0</v>
      </c>
      <c r="D294" s="21">
        <v>0</v>
      </c>
      <c r="E294" s="21">
        <v>1</v>
      </c>
    </row>
    <row r="295" spans="1:5" ht="15" customHeight="1" x14ac:dyDescent="0.3">
      <c r="A295" s="21">
        <v>2</v>
      </c>
      <c r="B295" s="21">
        <v>1</v>
      </c>
      <c r="C295" s="21">
        <v>3</v>
      </c>
      <c r="D295" s="21">
        <v>1</v>
      </c>
      <c r="E295" s="21">
        <v>2</v>
      </c>
    </row>
    <row r="296" spans="1:5" ht="15" customHeight="1" x14ac:dyDescent="0.3">
      <c r="A296" s="21">
        <v>0</v>
      </c>
      <c r="B296" s="21">
        <v>0</v>
      </c>
      <c r="C296" s="21">
        <v>0</v>
      </c>
      <c r="D296" s="21">
        <v>0</v>
      </c>
      <c r="E296" s="21">
        <v>1</v>
      </c>
    </row>
    <row r="297" spans="1:5" ht="15" customHeight="1" x14ac:dyDescent="0.3">
      <c r="A297" s="21">
        <v>0</v>
      </c>
      <c r="B297" s="21">
        <v>1</v>
      </c>
      <c r="C297" s="21">
        <v>0</v>
      </c>
      <c r="D297" s="21">
        <v>0</v>
      </c>
      <c r="E297" s="21">
        <v>1</v>
      </c>
    </row>
    <row r="298" spans="1:5" ht="15" customHeight="1" x14ac:dyDescent="0.3">
      <c r="A298" s="21">
        <v>3</v>
      </c>
      <c r="B298" s="21">
        <v>1</v>
      </c>
      <c r="C298" s="21">
        <v>1</v>
      </c>
      <c r="D298" s="21">
        <v>0</v>
      </c>
      <c r="E298" s="21">
        <v>0</v>
      </c>
    </row>
    <row r="299" spans="1:5" ht="15" customHeight="1" x14ac:dyDescent="0.3">
      <c r="A299" s="21">
        <v>0</v>
      </c>
      <c r="B299" s="21">
        <v>1</v>
      </c>
      <c r="C299" s="21">
        <v>1</v>
      </c>
      <c r="D299" s="21">
        <v>0</v>
      </c>
      <c r="E299" s="21">
        <v>0</v>
      </c>
    </row>
    <row r="300" spans="1:5" ht="15" customHeight="1" x14ac:dyDescent="0.3">
      <c r="A300" s="21">
        <v>0</v>
      </c>
      <c r="B300" s="21">
        <v>1</v>
      </c>
      <c r="C300" s="21">
        <v>0</v>
      </c>
      <c r="D300" s="21">
        <v>0</v>
      </c>
      <c r="E300" s="21">
        <v>1</v>
      </c>
    </row>
    <row r="301" spans="1:5" ht="15" customHeight="1" x14ac:dyDescent="0.3">
      <c r="A301" s="21">
        <v>1</v>
      </c>
      <c r="B301" s="21">
        <v>0</v>
      </c>
      <c r="C301" s="21">
        <v>0</v>
      </c>
      <c r="D301" s="21">
        <v>0</v>
      </c>
      <c r="E301" s="21">
        <v>0</v>
      </c>
    </row>
    <row r="302" spans="1:5" ht="15" customHeight="1" x14ac:dyDescent="0.3">
      <c r="A302" s="21">
        <v>0</v>
      </c>
      <c r="B302" s="21">
        <v>1</v>
      </c>
      <c r="C302" s="21">
        <v>0</v>
      </c>
      <c r="D302" s="21">
        <v>0</v>
      </c>
      <c r="E302" s="21">
        <v>0</v>
      </c>
    </row>
    <row r="303" spans="1:5" ht="15" customHeight="1" x14ac:dyDescent="0.3">
      <c r="A303" s="21">
        <v>0</v>
      </c>
      <c r="B303" s="21">
        <v>0</v>
      </c>
      <c r="C303" s="21">
        <v>0</v>
      </c>
      <c r="D303" s="21">
        <v>0</v>
      </c>
      <c r="E303" s="21">
        <v>0</v>
      </c>
    </row>
    <row r="304" spans="1:5" ht="15" customHeight="1" x14ac:dyDescent="0.3">
      <c r="A304" s="21">
        <v>0</v>
      </c>
      <c r="B304" s="21">
        <v>2</v>
      </c>
      <c r="C304" s="21">
        <v>2</v>
      </c>
      <c r="D304" s="21">
        <v>3</v>
      </c>
      <c r="E304" s="21">
        <v>4</v>
      </c>
    </row>
    <row r="305" spans="1:5" ht="15" customHeight="1" x14ac:dyDescent="0.3">
      <c r="A305" s="21">
        <v>0</v>
      </c>
      <c r="B305" s="21">
        <v>0</v>
      </c>
      <c r="C305" s="21">
        <v>0</v>
      </c>
      <c r="D305" s="21">
        <v>0</v>
      </c>
      <c r="E305" s="21">
        <v>1</v>
      </c>
    </row>
    <row r="306" spans="1:5" ht="15" customHeight="1" x14ac:dyDescent="0.3">
      <c r="A306" s="21">
        <v>0</v>
      </c>
      <c r="B306" s="21">
        <v>1</v>
      </c>
      <c r="C306" s="21">
        <v>0</v>
      </c>
      <c r="D306" s="21">
        <v>0</v>
      </c>
      <c r="E306" s="21">
        <v>0</v>
      </c>
    </row>
    <row r="307" spans="1:5" ht="15" customHeight="1" x14ac:dyDescent="0.3">
      <c r="A307" s="21">
        <v>2</v>
      </c>
      <c r="B307" s="21">
        <v>3</v>
      </c>
      <c r="C307" s="21">
        <v>0</v>
      </c>
      <c r="D307" s="21">
        <v>0</v>
      </c>
      <c r="E307" s="21">
        <v>1</v>
      </c>
    </row>
    <row r="308" spans="1:5" ht="15" customHeight="1" x14ac:dyDescent="0.3">
      <c r="A308" s="21">
        <v>0</v>
      </c>
      <c r="B308" s="21">
        <v>0</v>
      </c>
      <c r="C308" s="21">
        <v>0</v>
      </c>
      <c r="D308" s="21">
        <v>0</v>
      </c>
      <c r="E308" s="21">
        <v>1</v>
      </c>
    </row>
    <row r="309" spans="1:5" ht="15" customHeight="1" x14ac:dyDescent="0.3">
      <c r="A309" s="21">
        <v>0</v>
      </c>
      <c r="B309" s="21">
        <v>0</v>
      </c>
      <c r="C309" s="21">
        <v>0</v>
      </c>
      <c r="D309" s="21">
        <v>0</v>
      </c>
      <c r="E309" s="21">
        <v>0</v>
      </c>
    </row>
    <row r="310" spans="1:5" ht="15" customHeight="1" x14ac:dyDescent="0.3">
      <c r="A310" s="21">
        <v>0</v>
      </c>
      <c r="B310" s="21">
        <v>0</v>
      </c>
      <c r="C310" s="21">
        <v>1</v>
      </c>
      <c r="D310" s="21">
        <v>1</v>
      </c>
      <c r="E310" s="21">
        <v>0</v>
      </c>
    </row>
    <row r="311" spans="1:5" ht="15" customHeight="1" x14ac:dyDescent="0.3">
      <c r="A311" s="21">
        <v>0</v>
      </c>
      <c r="B311" s="21">
        <v>0</v>
      </c>
      <c r="C311" s="21">
        <v>0</v>
      </c>
      <c r="D311" s="21">
        <v>0</v>
      </c>
      <c r="E311" s="21">
        <v>1</v>
      </c>
    </row>
    <row r="312" spans="1:5" ht="15" customHeight="1" x14ac:dyDescent="0.3">
      <c r="A312" s="21">
        <v>0</v>
      </c>
      <c r="B312" s="21">
        <v>0</v>
      </c>
      <c r="C312" s="21">
        <v>0</v>
      </c>
      <c r="D312" s="21">
        <v>0</v>
      </c>
      <c r="E312" s="21">
        <v>0</v>
      </c>
    </row>
    <row r="313" spans="1:5" ht="15" customHeight="1" x14ac:dyDescent="0.3">
      <c r="A313" s="21">
        <v>0</v>
      </c>
      <c r="B313" s="21">
        <v>0</v>
      </c>
      <c r="C313" s="21">
        <v>0</v>
      </c>
      <c r="D313" s="21">
        <v>7</v>
      </c>
      <c r="E313" s="21">
        <v>2</v>
      </c>
    </row>
    <row r="314" spans="1:5" ht="15" customHeight="1" x14ac:dyDescent="0.3">
      <c r="A314" s="21">
        <v>0</v>
      </c>
      <c r="B314" s="21">
        <v>0</v>
      </c>
      <c r="C314" s="21">
        <v>0</v>
      </c>
      <c r="D314" s="21">
        <v>0</v>
      </c>
      <c r="E314" s="21">
        <v>0</v>
      </c>
    </row>
    <row r="315" spans="1:5" ht="15" customHeight="1" x14ac:dyDescent="0.3">
      <c r="A315" s="21">
        <v>0</v>
      </c>
      <c r="B315" s="21">
        <v>0</v>
      </c>
      <c r="C315" s="21">
        <v>0</v>
      </c>
      <c r="D315" s="21">
        <v>0</v>
      </c>
      <c r="E315" s="21">
        <v>0</v>
      </c>
    </row>
    <row r="316" spans="1:5" ht="15" customHeight="1" x14ac:dyDescent="0.3">
      <c r="A316" s="21">
        <v>1</v>
      </c>
      <c r="B316" s="21">
        <v>0</v>
      </c>
      <c r="C316" s="21">
        <v>0</v>
      </c>
      <c r="D316" s="21">
        <v>0</v>
      </c>
      <c r="E316" s="21">
        <v>0</v>
      </c>
    </row>
    <row r="317" spans="1:5" ht="15" customHeight="1" x14ac:dyDescent="0.3">
      <c r="A317" s="21">
        <v>0</v>
      </c>
      <c r="B317" s="21">
        <v>0</v>
      </c>
      <c r="C317" s="21">
        <v>0</v>
      </c>
      <c r="D317" s="21">
        <v>0</v>
      </c>
      <c r="E317" s="21">
        <v>0</v>
      </c>
    </row>
    <row r="318" spans="1:5" ht="15" customHeight="1" x14ac:dyDescent="0.3">
      <c r="A318" s="21">
        <v>0</v>
      </c>
      <c r="B318" s="21">
        <v>0</v>
      </c>
      <c r="C318" s="21">
        <v>0</v>
      </c>
      <c r="D318" s="21">
        <v>0</v>
      </c>
      <c r="E318" s="21">
        <v>0</v>
      </c>
    </row>
    <row r="319" spans="1:5" ht="15" customHeight="1" x14ac:dyDescent="0.3">
      <c r="A319" s="21">
        <v>0</v>
      </c>
      <c r="B319" s="21">
        <v>0</v>
      </c>
      <c r="C319" s="21">
        <v>0</v>
      </c>
      <c r="D319" s="21">
        <v>0</v>
      </c>
      <c r="E319" s="21">
        <v>0</v>
      </c>
    </row>
    <row r="320" spans="1:5" ht="15" customHeight="1" x14ac:dyDescent="0.3">
      <c r="A320" s="21">
        <v>0</v>
      </c>
      <c r="B320" s="21">
        <v>1</v>
      </c>
      <c r="C320" s="21">
        <v>1</v>
      </c>
      <c r="D320" s="21">
        <v>0</v>
      </c>
      <c r="E320" s="21">
        <v>0</v>
      </c>
    </row>
    <row r="321" spans="1:5" ht="15" customHeight="1" x14ac:dyDescent="0.3">
      <c r="A321" s="21">
        <v>1</v>
      </c>
      <c r="B321" s="21">
        <v>2</v>
      </c>
      <c r="C321" s="21">
        <v>6</v>
      </c>
      <c r="D321" s="21">
        <v>0</v>
      </c>
      <c r="E321" s="21">
        <v>0</v>
      </c>
    </row>
    <row r="322" spans="1:5" ht="15" customHeight="1" x14ac:dyDescent="0.3">
      <c r="A322" s="21">
        <v>0</v>
      </c>
      <c r="B322" s="21">
        <v>0</v>
      </c>
      <c r="C322" s="21">
        <v>0</v>
      </c>
      <c r="D322" s="21">
        <v>0</v>
      </c>
      <c r="E322" s="21">
        <v>0</v>
      </c>
    </row>
    <row r="323" spans="1:5" ht="15" customHeight="1" x14ac:dyDescent="0.3">
      <c r="A323" s="21">
        <v>0</v>
      </c>
      <c r="B323" s="21">
        <v>0</v>
      </c>
      <c r="C323" s="21">
        <v>0</v>
      </c>
      <c r="D323" s="21">
        <v>0</v>
      </c>
      <c r="E323" s="21">
        <v>1</v>
      </c>
    </row>
    <row r="324" spans="1:5" ht="15" customHeight="1" x14ac:dyDescent="0.3">
      <c r="A324" s="21">
        <v>0</v>
      </c>
      <c r="B324" s="21">
        <v>0</v>
      </c>
      <c r="C324" s="21">
        <v>0</v>
      </c>
      <c r="D324" s="21">
        <v>3</v>
      </c>
      <c r="E324" s="21">
        <v>3</v>
      </c>
    </row>
    <row r="325" spans="1:5" ht="15" customHeight="1" x14ac:dyDescent="0.3">
      <c r="A325" s="21">
        <v>0</v>
      </c>
      <c r="B325" s="21">
        <v>0</v>
      </c>
      <c r="C325" s="21">
        <v>0</v>
      </c>
      <c r="D325" s="21">
        <v>0</v>
      </c>
      <c r="E325" s="21">
        <v>0</v>
      </c>
    </row>
    <row r="326" spans="1:5" ht="15" customHeight="1" x14ac:dyDescent="0.3">
      <c r="A326" s="21">
        <v>0</v>
      </c>
      <c r="B326" s="21">
        <v>0</v>
      </c>
      <c r="C326" s="21">
        <v>0</v>
      </c>
      <c r="D326" s="21">
        <v>0</v>
      </c>
      <c r="E326" s="21">
        <v>0</v>
      </c>
    </row>
    <row r="327" spans="1:5" ht="15" customHeight="1" x14ac:dyDescent="0.3">
      <c r="A327" s="21">
        <v>3</v>
      </c>
      <c r="B327" s="21">
        <v>6</v>
      </c>
      <c r="C327" s="21">
        <v>12</v>
      </c>
      <c r="D327" s="21">
        <v>0</v>
      </c>
      <c r="E327" s="21">
        <v>0</v>
      </c>
    </row>
    <row r="328" spans="1:5" ht="15" customHeight="1" x14ac:dyDescent="0.3">
      <c r="A328" s="21">
        <v>1</v>
      </c>
      <c r="B328" s="21">
        <v>2</v>
      </c>
      <c r="C328" s="21">
        <v>3</v>
      </c>
      <c r="D328" s="21">
        <v>0</v>
      </c>
      <c r="E328" s="21">
        <v>0</v>
      </c>
    </row>
    <row r="329" spans="1:5" ht="15" customHeight="1" x14ac:dyDescent="0.3">
      <c r="A329" s="21">
        <v>0</v>
      </c>
      <c r="B329" s="21">
        <v>0</v>
      </c>
      <c r="C329" s="21">
        <v>0</v>
      </c>
      <c r="D329" s="21">
        <v>0</v>
      </c>
      <c r="E329" s="21">
        <v>0</v>
      </c>
    </row>
    <row r="330" spans="1:5" ht="15" customHeight="1" x14ac:dyDescent="0.3">
      <c r="A330" s="21">
        <v>0</v>
      </c>
      <c r="B330" s="21">
        <v>0</v>
      </c>
      <c r="C330" s="21">
        <v>0</v>
      </c>
      <c r="D330" s="21">
        <v>0</v>
      </c>
      <c r="E330" s="21">
        <v>0</v>
      </c>
    </row>
    <row r="331" spans="1:5" ht="15" customHeight="1" x14ac:dyDescent="0.3">
      <c r="A331" s="21">
        <v>0</v>
      </c>
      <c r="B331" s="21">
        <v>0</v>
      </c>
      <c r="C331" s="21">
        <v>0</v>
      </c>
      <c r="D331" s="21">
        <v>0</v>
      </c>
      <c r="E331" s="21">
        <v>1</v>
      </c>
    </row>
    <row r="332" spans="1:5" ht="15" customHeight="1" x14ac:dyDescent="0.3">
      <c r="A332" s="21">
        <v>1</v>
      </c>
      <c r="B332" s="21">
        <v>1</v>
      </c>
      <c r="C332" s="21">
        <v>1</v>
      </c>
      <c r="D332" s="21">
        <v>4</v>
      </c>
      <c r="E332" s="21">
        <v>3</v>
      </c>
    </row>
    <row r="333" spans="1:5" ht="15" customHeight="1" x14ac:dyDescent="0.3">
      <c r="A333" s="21">
        <v>0</v>
      </c>
      <c r="B333" s="21">
        <v>3</v>
      </c>
      <c r="C333" s="21">
        <v>2</v>
      </c>
      <c r="D333" s="21">
        <v>1</v>
      </c>
      <c r="E333" s="21">
        <v>3</v>
      </c>
    </row>
    <row r="334" spans="1:5" ht="15" customHeight="1" x14ac:dyDescent="0.3">
      <c r="A334" s="21">
        <v>0</v>
      </c>
      <c r="B334" s="21">
        <v>0</v>
      </c>
      <c r="C334" s="21">
        <v>0</v>
      </c>
      <c r="D334" s="21">
        <v>0</v>
      </c>
      <c r="E334" s="21">
        <v>0</v>
      </c>
    </row>
    <row r="335" spans="1:5" ht="15" customHeight="1" x14ac:dyDescent="0.3">
      <c r="A335" s="21">
        <v>2</v>
      </c>
      <c r="B335" s="21">
        <v>1</v>
      </c>
      <c r="C335" s="21">
        <v>7</v>
      </c>
      <c r="D335" s="21">
        <v>2</v>
      </c>
      <c r="E335" s="21">
        <v>3</v>
      </c>
    </row>
    <row r="336" spans="1:5" ht="15" customHeight="1" x14ac:dyDescent="0.3">
      <c r="A336" s="21">
        <v>3</v>
      </c>
      <c r="B336" s="21">
        <v>1</v>
      </c>
      <c r="C336" s="21">
        <v>5</v>
      </c>
      <c r="D336" s="21">
        <v>0</v>
      </c>
      <c r="E336" s="21">
        <v>1</v>
      </c>
    </row>
    <row r="337" spans="1:5" ht="15" customHeight="1" x14ac:dyDescent="0.3">
      <c r="A337" s="21">
        <v>0</v>
      </c>
      <c r="B337" s="21">
        <v>0</v>
      </c>
      <c r="C337" s="21">
        <v>2</v>
      </c>
      <c r="D337" s="21">
        <v>0</v>
      </c>
      <c r="E337" s="21">
        <v>3</v>
      </c>
    </row>
    <row r="338" spans="1:5" ht="15" customHeight="1" x14ac:dyDescent="0.3">
      <c r="A338" s="21">
        <v>1</v>
      </c>
      <c r="B338" s="21">
        <v>2</v>
      </c>
      <c r="C338" s="21">
        <v>5</v>
      </c>
      <c r="D338" s="21">
        <v>0</v>
      </c>
      <c r="E338" s="21">
        <v>0</v>
      </c>
    </row>
    <row r="339" spans="1:5" ht="15" customHeight="1" x14ac:dyDescent="0.3">
      <c r="A339" s="21">
        <v>1</v>
      </c>
      <c r="B339" s="21">
        <v>5</v>
      </c>
      <c r="C339" s="21">
        <v>7</v>
      </c>
      <c r="D339" s="21">
        <v>0</v>
      </c>
      <c r="E339" s="21">
        <v>0</v>
      </c>
    </row>
    <row r="340" spans="1:5" ht="15" customHeight="1" x14ac:dyDescent="0.3">
      <c r="A340" s="21">
        <v>1</v>
      </c>
      <c r="B340" s="21">
        <v>3</v>
      </c>
      <c r="C340" s="21">
        <v>5</v>
      </c>
      <c r="D340" s="21">
        <v>1</v>
      </c>
      <c r="E340" s="21">
        <v>2</v>
      </c>
    </row>
    <row r="341" spans="1:5" ht="15" customHeight="1" x14ac:dyDescent="0.3">
      <c r="A341" s="21">
        <v>1</v>
      </c>
      <c r="B341" s="21">
        <v>1</v>
      </c>
      <c r="C341" s="21">
        <v>1</v>
      </c>
      <c r="D341" s="21">
        <v>1</v>
      </c>
      <c r="E341" s="21">
        <v>5</v>
      </c>
    </row>
    <row r="342" spans="1:5" ht="15" customHeight="1" x14ac:dyDescent="0.3">
      <c r="A342" s="21">
        <v>1</v>
      </c>
      <c r="B342" s="21">
        <v>0</v>
      </c>
      <c r="C342" s="21">
        <v>3</v>
      </c>
    </row>
    <row r="343" spans="1:5" ht="15" customHeight="1" x14ac:dyDescent="0.3">
      <c r="A343" s="21">
        <v>0</v>
      </c>
      <c r="B343" s="21">
        <v>0</v>
      </c>
      <c r="C343" s="21">
        <v>1</v>
      </c>
    </row>
    <row r="344" spans="1:5" ht="15" customHeight="1" x14ac:dyDescent="0.3">
      <c r="A344" s="21">
        <v>3</v>
      </c>
      <c r="B344" s="21">
        <v>3</v>
      </c>
      <c r="C344" s="21">
        <v>5</v>
      </c>
    </row>
  </sheetData>
  <mergeCells count="2">
    <mergeCell ref="A1:A3"/>
    <mergeCell ref="B1:J3"/>
  </mergeCells>
  <hyperlinks>
    <hyperlink ref="A7" location="Obsah!A1" display="Späť na úvodnú stranu" xr:uid="{C6ECF5A6-B993-4947-BC44-1F1EDC3B3E05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2D250-6CFF-4803-887A-15B260C60E78}">
  <sheetPr codeName="Hárok2"/>
  <dimension ref="A1:L28"/>
  <sheetViews>
    <sheetView zoomScaleNormal="100" workbookViewId="0">
      <selection activeCell="B1" sqref="B1:L3"/>
    </sheetView>
  </sheetViews>
  <sheetFormatPr defaultRowHeight="15" customHeight="1" x14ac:dyDescent="0.3"/>
  <cols>
    <col min="1" max="1" width="19" style="13" customWidth="1"/>
    <col min="2" max="2" width="10.5703125" style="13" customWidth="1"/>
    <col min="3" max="3" width="16" style="13" customWidth="1"/>
    <col min="4" max="4" width="15.5703125" style="13" customWidth="1"/>
    <col min="5" max="5" width="9.140625" style="13"/>
    <col min="6" max="6" width="9.140625" style="13" customWidth="1"/>
    <col min="7" max="16384" width="9.140625" style="13"/>
  </cols>
  <sheetData>
    <row r="1" spans="1:12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</row>
    <row r="2" spans="1:12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</row>
    <row r="3" spans="1:12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</row>
    <row r="5" spans="1:12" ht="15" customHeight="1" x14ac:dyDescent="0.3">
      <c r="A5" s="14" t="s">
        <v>69</v>
      </c>
      <c r="C5"/>
    </row>
    <row r="6" spans="1:12" ht="15" customHeight="1" x14ac:dyDescent="0.3">
      <c r="A6" s="34" t="s">
        <v>70</v>
      </c>
      <c r="C6"/>
    </row>
    <row r="7" spans="1:12" customFormat="1" ht="15" customHeight="1" x14ac:dyDescent="0.3">
      <c r="A7" s="330" t="s">
        <v>57</v>
      </c>
    </row>
    <row r="8" spans="1:12" ht="15" customHeight="1" x14ac:dyDescent="0.3">
      <c r="A8" s="32"/>
      <c r="B8" s="32"/>
      <c r="C8" s="33"/>
      <c r="D8" s="32"/>
    </row>
    <row r="9" spans="1:12" ht="38.25" customHeight="1" x14ac:dyDescent="0.3">
      <c r="A9" s="290" t="s">
        <v>71</v>
      </c>
      <c r="B9" s="290"/>
      <c r="C9" s="291" t="s">
        <v>72</v>
      </c>
      <c r="D9" s="292" t="s">
        <v>73</v>
      </c>
      <c r="H9" s="2"/>
    </row>
    <row r="10" spans="1:12" ht="15" customHeight="1" x14ac:dyDescent="0.3">
      <c r="A10" s="293" t="s">
        <v>74</v>
      </c>
      <c r="B10" s="293" t="s">
        <v>75</v>
      </c>
      <c r="C10" s="294">
        <v>19.472727272727273</v>
      </c>
      <c r="D10" s="294">
        <v>11.947741301907971</v>
      </c>
      <c r="F10" s="20"/>
    </row>
    <row r="11" spans="1:12" ht="15" customHeight="1" x14ac:dyDescent="0.3">
      <c r="A11" s="295" t="s">
        <v>76</v>
      </c>
      <c r="B11" s="295" t="s">
        <v>77</v>
      </c>
      <c r="C11" s="296">
        <v>16.899999999999999</v>
      </c>
      <c r="D11" s="296">
        <v>11.947741301907971</v>
      </c>
      <c r="F11" s="20"/>
    </row>
    <row r="12" spans="1:12" ht="15" customHeight="1" x14ac:dyDescent="0.3">
      <c r="A12" s="295" t="s">
        <v>78</v>
      </c>
      <c r="B12" s="295" t="s">
        <v>79</v>
      </c>
      <c r="C12" s="296">
        <v>16.190909090909088</v>
      </c>
      <c r="D12" s="296">
        <v>11.947741301907971</v>
      </c>
      <c r="F12" s="20"/>
    </row>
    <row r="13" spans="1:12" ht="15" customHeight="1" x14ac:dyDescent="0.3">
      <c r="A13" s="295" t="s">
        <v>80</v>
      </c>
      <c r="B13" s="295" t="s">
        <v>81</v>
      </c>
      <c r="C13" s="296">
        <v>14.072727272727271</v>
      </c>
      <c r="D13" s="296">
        <v>11.947741301907971</v>
      </c>
      <c r="F13" s="20"/>
    </row>
    <row r="14" spans="1:12" ht="15" customHeight="1" x14ac:dyDescent="0.3">
      <c r="A14" s="307" t="s">
        <v>82</v>
      </c>
      <c r="B14" s="307" t="s">
        <v>83</v>
      </c>
      <c r="C14" s="308">
        <v>13.990909090909092</v>
      </c>
      <c r="D14" s="308">
        <v>11.947741301907971</v>
      </c>
      <c r="F14" s="20"/>
    </row>
    <row r="15" spans="1:12" ht="15" customHeight="1" x14ac:dyDescent="0.3">
      <c r="A15" s="295" t="s">
        <v>84</v>
      </c>
      <c r="B15" s="295" t="s">
        <v>85</v>
      </c>
      <c r="C15" s="296">
        <v>13.822222222222223</v>
      </c>
      <c r="D15" s="296">
        <v>11.947741301907971</v>
      </c>
      <c r="F15" s="20"/>
    </row>
    <row r="16" spans="1:12" ht="15" customHeight="1" x14ac:dyDescent="0.3">
      <c r="A16" s="295" t="s">
        <v>86</v>
      </c>
      <c r="B16" s="295" t="s">
        <v>87</v>
      </c>
      <c r="C16" s="296">
        <v>13.318181818181815</v>
      </c>
      <c r="D16" s="296">
        <v>11.947741301907971</v>
      </c>
      <c r="F16" s="20"/>
    </row>
    <row r="17" spans="1:6" ht="15" customHeight="1" x14ac:dyDescent="0.3">
      <c r="A17" s="295" t="s">
        <v>88</v>
      </c>
      <c r="B17" s="295" t="s">
        <v>89</v>
      </c>
      <c r="C17" s="296">
        <v>12.918181818181818</v>
      </c>
      <c r="D17" s="296">
        <v>11.947741301907971</v>
      </c>
      <c r="F17" s="20"/>
    </row>
    <row r="18" spans="1:6" ht="15" customHeight="1" x14ac:dyDescent="0.3">
      <c r="A18" s="295" t="s">
        <v>90</v>
      </c>
      <c r="B18" s="295" t="s">
        <v>91</v>
      </c>
      <c r="C18" s="296">
        <v>12.327272727272726</v>
      </c>
      <c r="D18" s="296">
        <v>11.947741301907971</v>
      </c>
      <c r="F18" s="20"/>
    </row>
    <row r="19" spans="1:6" ht="15" customHeight="1" x14ac:dyDescent="0.3">
      <c r="A19" s="295" t="s">
        <v>92</v>
      </c>
      <c r="B19" s="295" t="s">
        <v>93</v>
      </c>
      <c r="C19" s="296">
        <v>11.090909090909092</v>
      </c>
      <c r="D19" s="296">
        <v>11.947741301907971</v>
      </c>
      <c r="F19" s="20"/>
    </row>
    <row r="20" spans="1:6" ht="15" customHeight="1" x14ac:dyDescent="0.3">
      <c r="A20" s="295" t="s">
        <v>94</v>
      </c>
      <c r="B20" s="295" t="s">
        <v>95</v>
      </c>
      <c r="C20" s="296">
        <v>10.863636363636363</v>
      </c>
      <c r="D20" s="296">
        <v>11.947741301907971</v>
      </c>
      <c r="F20" s="20"/>
    </row>
    <row r="21" spans="1:6" ht="15" customHeight="1" x14ac:dyDescent="0.3">
      <c r="A21" s="295" t="s">
        <v>96</v>
      </c>
      <c r="B21" s="295" t="s">
        <v>97</v>
      </c>
      <c r="C21" s="296">
        <v>10.518181818181818</v>
      </c>
      <c r="D21" s="296">
        <v>11.947741301907971</v>
      </c>
    </row>
    <row r="22" spans="1:6" ht="15" customHeight="1" x14ac:dyDescent="0.3">
      <c r="A22" s="295" t="s">
        <v>98</v>
      </c>
      <c r="B22" s="295" t="s">
        <v>99</v>
      </c>
      <c r="C22" s="296">
        <v>9.372727272727273</v>
      </c>
      <c r="D22" s="296">
        <v>11.947741301907971</v>
      </c>
    </row>
    <row r="23" spans="1:6" ht="15" customHeight="1" x14ac:dyDescent="0.3">
      <c r="A23" s="295" t="s">
        <v>100</v>
      </c>
      <c r="B23" s="295" t="s">
        <v>101</v>
      </c>
      <c r="C23" s="296">
        <v>8.4750000000000014</v>
      </c>
      <c r="D23" s="296">
        <v>11.947741301907971</v>
      </c>
    </row>
    <row r="24" spans="1:6" ht="15" customHeight="1" x14ac:dyDescent="0.3">
      <c r="A24" s="295" t="s">
        <v>102</v>
      </c>
      <c r="B24" s="295" t="s">
        <v>103</v>
      </c>
      <c r="C24" s="296">
        <v>8.3666666666666671</v>
      </c>
      <c r="D24" s="296">
        <v>11.947741301907971</v>
      </c>
    </row>
    <row r="25" spans="1:6" ht="15" customHeight="1" x14ac:dyDescent="0.3">
      <c r="A25" s="295" t="s">
        <v>104</v>
      </c>
      <c r="B25" s="295" t="s">
        <v>105</v>
      </c>
      <c r="C25" s="296">
        <v>8.336363636363636</v>
      </c>
      <c r="D25" s="296">
        <v>11.947741301907971</v>
      </c>
    </row>
    <row r="26" spans="1:6" ht="15" customHeight="1" x14ac:dyDescent="0.3">
      <c r="A26" s="295" t="s">
        <v>106</v>
      </c>
      <c r="B26" s="295" t="s">
        <v>107</v>
      </c>
      <c r="C26" s="296">
        <v>8.1727272727272737</v>
      </c>
      <c r="D26" s="296">
        <v>11.947741301907971</v>
      </c>
    </row>
    <row r="27" spans="1:6" ht="15" customHeight="1" x14ac:dyDescent="0.3">
      <c r="A27" s="297" t="s">
        <v>108</v>
      </c>
      <c r="B27" s="297" t="s">
        <v>109</v>
      </c>
      <c r="C27" s="298">
        <v>6.8500000000000005</v>
      </c>
      <c r="D27" s="298">
        <v>11.947741301907971</v>
      </c>
    </row>
    <row r="28" spans="1:6" ht="15" customHeight="1" x14ac:dyDescent="0.3">
      <c r="A28" s="299"/>
      <c r="B28" s="299"/>
      <c r="C28" s="299"/>
      <c r="D28" s="299"/>
    </row>
  </sheetData>
  <mergeCells count="2">
    <mergeCell ref="A1:A3"/>
    <mergeCell ref="B1:L3"/>
  </mergeCells>
  <hyperlinks>
    <hyperlink ref="A7" location="Obsah!A1" display="Späť na úvodnú stranu" xr:uid="{271B2C3B-F785-47DC-BEE2-C3713AF20E24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469FD-4ACD-46C9-995A-0F5B7BED5373}">
  <sheetPr codeName="Hárok31"/>
  <dimension ref="A1:K346"/>
  <sheetViews>
    <sheetView zoomScaleNormal="100" workbookViewId="0">
      <selection activeCell="Q21" sqref="Q21"/>
    </sheetView>
  </sheetViews>
  <sheetFormatPr defaultRowHeight="16.5" x14ac:dyDescent="0.3"/>
  <cols>
    <col min="1" max="1" width="25" style="21" customWidth="1"/>
    <col min="2" max="2" width="22.5703125" style="21" customWidth="1"/>
    <col min="3" max="16384" width="9.140625" style="21"/>
  </cols>
  <sheetData>
    <row r="1" spans="1:1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</row>
    <row r="2" spans="1:1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</row>
    <row r="3" spans="1:1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</row>
    <row r="5" spans="1:11" x14ac:dyDescent="0.3">
      <c r="A5" s="337" t="s">
        <v>520</v>
      </c>
    </row>
    <row r="6" spans="1:11" x14ac:dyDescent="0.3">
      <c r="A6" s="30" t="s">
        <v>175</v>
      </c>
    </row>
    <row r="7" spans="1:11" customFormat="1" ht="15" customHeight="1" x14ac:dyDescent="0.3">
      <c r="A7" s="330" t="s">
        <v>57</v>
      </c>
    </row>
    <row r="9" spans="1:11" x14ac:dyDescent="0.3">
      <c r="A9" s="202" t="s">
        <v>176</v>
      </c>
      <c r="B9" s="202" t="s">
        <v>521</v>
      </c>
    </row>
    <row r="10" spans="1:11" x14ac:dyDescent="0.3">
      <c r="A10" s="23" t="s">
        <v>180</v>
      </c>
      <c r="B10" s="338">
        <v>13.014733217551232</v>
      </c>
    </row>
    <row r="11" spans="1:11" x14ac:dyDescent="0.3">
      <c r="A11" s="23" t="s">
        <v>182</v>
      </c>
      <c r="B11" s="338">
        <v>11.064673249559497</v>
      </c>
    </row>
    <row r="12" spans="1:11" x14ac:dyDescent="0.3">
      <c r="A12" s="23" t="s">
        <v>184</v>
      </c>
      <c r="B12" s="338">
        <v>10.978232607558398</v>
      </c>
      <c r="C12" s="25"/>
    </row>
    <row r="13" spans="1:11" x14ac:dyDescent="0.3">
      <c r="A13" s="23" t="s">
        <v>186</v>
      </c>
      <c r="B13" s="338">
        <v>10.539250181477803</v>
      </c>
      <c r="C13" s="25"/>
    </row>
    <row r="14" spans="1:11" x14ac:dyDescent="0.3">
      <c r="A14" s="23" t="s">
        <v>187</v>
      </c>
      <c r="B14" s="338">
        <v>10.138848534689604</v>
      </c>
      <c r="C14" s="25"/>
    </row>
    <row r="15" spans="1:11" x14ac:dyDescent="0.3">
      <c r="A15" s="23" t="s">
        <v>188</v>
      </c>
      <c r="B15" s="338">
        <v>10.124907458239655</v>
      </c>
      <c r="C15" s="25"/>
    </row>
    <row r="16" spans="1:11" x14ac:dyDescent="0.3">
      <c r="A16" s="23" t="s">
        <v>189</v>
      </c>
      <c r="B16" s="338">
        <v>9.8472108208406599</v>
      </c>
      <c r="C16" s="25"/>
    </row>
    <row r="17" spans="1:3" x14ac:dyDescent="0.3">
      <c r="A17" s="23" t="s">
        <v>190</v>
      </c>
      <c r="B17" s="338">
        <v>9.7757177096434038</v>
      </c>
      <c r="C17" s="25"/>
    </row>
    <row r="18" spans="1:3" x14ac:dyDescent="0.3">
      <c r="A18" s="23" t="s">
        <v>191</v>
      </c>
      <c r="B18" s="338">
        <v>9.6943861530814406</v>
      </c>
    </row>
    <row r="19" spans="1:3" x14ac:dyDescent="0.3">
      <c r="A19" s="23" t="s">
        <v>192</v>
      </c>
      <c r="B19" s="338">
        <v>9.6647949374050839</v>
      </c>
      <c r="C19" s="25"/>
    </row>
    <row r="20" spans="1:3" x14ac:dyDescent="0.3">
      <c r="A20" s="23" t="s">
        <v>193</v>
      </c>
      <c r="B20" s="338">
        <v>9.6336694177966553</v>
      </c>
      <c r="C20" s="25"/>
    </row>
    <row r="21" spans="1:3" x14ac:dyDescent="0.3">
      <c r="A21" s="23" t="s">
        <v>194</v>
      </c>
      <c r="B21" s="338">
        <v>9.5575351268110929</v>
      </c>
      <c r="C21" s="25"/>
    </row>
    <row r="22" spans="1:3" x14ac:dyDescent="0.3">
      <c r="A22" s="23" t="s">
        <v>196</v>
      </c>
      <c r="B22" s="338">
        <v>9.429356205239861</v>
      </c>
    </row>
    <row r="23" spans="1:3" x14ac:dyDescent="0.3">
      <c r="A23" s="23" t="s">
        <v>197</v>
      </c>
      <c r="B23" s="338">
        <v>9.4038706390421698</v>
      </c>
    </row>
    <row r="24" spans="1:3" x14ac:dyDescent="0.3">
      <c r="A24" s="23" t="s">
        <v>198</v>
      </c>
      <c r="B24" s="338">
        <v>9.2811761917506281</v>
      </c>
    </row>
    <row r="25" spans="1:3" x14ac:dyDescent="0.3">
      <c r="A25" s="23" t="s">
        <v>199</v>
      </c>
      <c r="B25" s="338">
        <v>9.2044936876215306</v>
      </c>
    </row>
    <row r="26" spans="1:3" x14ac:dyDescent="0.3">
      <c r="A26" s="23" t="s">
        <v>200</v>
      </c>
      <c r="B26" s="338">
        <v>9.1819147166010513</v>
      </c>
    </row>
    <row r="27" spans="1:3" x14ac:dyDescent="0.3">
      <c r="A27" s="23" t="s">
        <v>201</v>
      </c>
      <c r="B27" s="338">
        <v>9.1761916463031366</v>
      </c>
    </row>
    <row r="28" spans="1:3" x14ac:dyDescent="0.3">
      <c r="A28" s="23" t="s">
        <v>202</v>
      </c>
      <c r="B28" s="338">
        <v>9.0699470826910158</v>
      </c>
    </row>
    <row r="29" spans="1:3" x14ac:dyDescent="0.3">
      <c r="A29" s="23" t="s">
        <v>203</v>
      </c>
      <c r="B29" s="338">
        <v>9.0140487016133566</v>
      </c>
    </row>
    <row r="30" spans="1:3" x14ac:dyDescent="0.3">
      <c r="A30" s="23" t="s">
        <v>205</v>
      </c>
      <c r="B30" s="338">
        <v>8.9814825800637994</v>
      </c>
    </row>
    <row r="31" spans="1:3" x14ac:dyDescent="0.3">
      <c r="A31" s="23" t="s">
        <v>206</v>
      </c>
      <c r="B31" s="338">
        <v>8.9717528470152796</v>
      </c>
    </row>
    <row r="32" spans="1:3" x14ac:dyDescent="0.3">
      <c r="A32" s="23" t="s">
        <v>207</v>
      </c>
      <c r="B32" s="338">
        <v>8.9663740879223148</v>
      </c>
    </row>
    <row r="33" spans="1:2" x14ac:dyDescent="0.3">
      <c r="A33" s="23" t="s">
        <v>208</v>
      </c>
      <c r="B33" s="338">
        <v>8.9245398364444419</v>
      </c>
    </row>
    <row r="34" spans="1:2" x14ac:dyDescent="0.3">
      <c r="A34" s="23" t="s">
        <v>209</v>
      </c>
      <c r="B34" s="338">
        <v>8.8389129371130313</v>
      </c>
    </row>
    <row r="35" spans="1:2" x14ac:dyDescent="0.3">
      <c r="A35" s="23" t="s">
        <v>210</v>
      </c>
      <c r="B35" s="338">
        <v>8.8268966520275089</v>
      </c>
    </row>
    <row r="36" spans="1:2" x14ac:dyDescent="0.3">
      <c r="A36" s="23" t="s">
        <v>211</v>
      </c>
      <c r="B36" s="338">
        <v>8.8170649479637255</v>
      </c>
    </row>
    <row r="37" spans="1:2" x14ac:dyDescent="0.3">
      <c r="A37" s="23" t="s">
        <v>212</v>
      </c>
      <c r="B37" s="338">
        <v>8.8040543341117079</v>
      </c>
    </row>
    <row r="38" spans="1:2" x14ac:dyDescent="0.3">
      <c r="A38" s="23" t="s">
        <v>214</v>
      </c>
      <c r="B38" s="338">
        <v>8.7339083774967641</v>
      </c>
    </row>
    <row r="39" spans="1:2" x14ac:dyDescent="0.3">
      <c r="A39" s="23" t="s">
        <v>215</v>
      </c>
      <c r="B39" s="338">
        <v>8.6868283809338607</v>
      </c>
    </row>
    <row r="40" spans="1:2" x14ac:dyDescent="0.3">
      <c r="A40" s="23" t="s">
        <v>216</v>
      </c>
      <c r="B40" s="338">
        <v>8.6601061893192686</v>
      </c>
    </row>
    <row r="41" spans="1:2" x14ac:dyDescent="0.3">
      <c r="A41" s="23" t="s">
        <v>217</v>
      </c>
      <c r="B41" s="338">
        <v>8.6388118627735508</v>
      </c>
    </row>
    <row r="42" spans="1:2" x14ac:dyDescent="0.3">
      <c r="A42" s="23" t="s">
        <v>218</v>
      </c>
      <c r="B42" s="338">
        <v>8.4243560846976351</v>
      </c>
    </row>
    <row r="43" spans="1:2" x14ac:dyDescent="0.3">
      <c r="A43" s="23" t="s">
        <v>219</v>
      </c>
      <c r="B43" s="338">
        <v>8.4097106687443262</v>
      </c>
    </row>
    <row r="44" spans="1:2" x14ac:dyDescent="0.3">
      <c r="A44" s="23" t="s">
        <v>220</v>
      </c>
      <c r="B44" s="338">
        <v>8.2826354853788935</v>
      </c>
    </row>
    <row r="45" spans="1:2" x14ac:dyDescent="0.3">
      <c r="A45" s="23" t="s">
        <v>221</v>
      </c>
      <c r="B45" s="338">
        <v>8.2327087542425215</v>
      </c>
    </row>
    <row r="46" spans="1:2" x14ac:dyDescent="0.3">
      <c r="A46" s="23" t="s">
        <v>222</v>
      </c>
      <c r="B46" s="338">
        <v>8.2324840764829386</v>
      </c>
    </row>
    <row r="47" spans="1:2" x14ac:dyDescent="0.3">
      <c r="A47" s="23" t="s">
        <v>223</v>
      </c>
      <c r="B47" s="338">
        <v>8.0624381859107412</v>
      </c>
    </row>
    <row r="48" spans="1:2" x14ac:dyDescent="0.3">
      <c r="A48" s="23" t="s">
        <v>224</v>
      </c>
      <c r="B48" s="338">
        <v>7.8702668594146141</v>
      </c>
    </row>
    <row r="49" spans="1:2" x14ac:dyDescent="0.3">
      <c r="A49" s="23" t="s">
        <v>225</v>
      </c>
      <c r="B49" s="338">
        <v>7.754567788255649</v>
      </c>
    </row>
    <row r="50" spans="1:2" x14ac:dyDescent="0.3">
      <c r="A50" s="23" t="s">
        <v>226</v>
      </c>
      <c r="B50" s="338">
        <v>7.7349089447552206</v>
      </c>
    </row>
    <row r="51" spans="1:2" x14ac:dyDescent="0.3">
      <c r="A51" s="23" t="s">
        <v>227</v>
      </c>
      <c r="B51" s="338">
        <v>7.725357914578181</v>
      </c>
    </row>
    <row r="52" spans="1:2" x14ac:dyDescent="0.3">
      <c r="A52" s="23" t="s">
        <v>228</v>
      </c>
      <c r="B52" s="338">
        <v>7.6568545587393801</v>
      </c>
    </row>
    <row r="53" spans="1:2" x14ac:dyDescent="0.3">
      <c r="A53" s="23" t="s">
        <v>229</v>
      </c>
      <c r="B53" s="338">
        <v>7.5836400111515418</v>
      </c>
    </row>
    <row r="54" spans="1:2" x14ac:dyDescent="0.3">
      <c r="A54" s="23" t="s">
        <v>230</v>
      </c>
      <c r="B54" s="338">
        <v>7.5252053327383921</v>
      </c>
    </row>
    <row r="55" spans="1:2" x14ac:dyDescent="0.3">
      <c r="A55" s="23" t="s">
        <v>231</v>
      </c>
      <c r="B55" s="338">
        <v>7.4866742370896056</v>
      </c>
    </row>
    <row r="56" spans="1:2" x14ac:dyDescent="0.3">
      <c r="A56" s="23" t="s">
        <v>232</v>
      </c>
      <c r="B56" s="338">
        <v>7.4763081339850306</v>
      </c>
    </row>
    <row r="57" spans="1:2" x14ac:dyDescent="0.3">
      <c r="A57" s="23" t="s">
        <v>233</v>
      </c>
      <c r="B57" s="338">
        <v>7.4418234979239006</v>
      </c>
    </row>
    <row r="58" spans="1:2" x14ac:dyDescent="0.3">
      <c r="A58" s="23" t="s">
        <v>234</v>
      </c>
      <c r="B58" s="338">
        <v>7.41437491526146</v>
      </c>
    </row>
    <row r="59" spans="1:2" x14ac:dyDescent="0.3">
      <c r="A59" s="23" t="s">
        <v>235</v>
      </c>
      <c r="B59" s="338">
        <v>7.3797421979176212</v>
      </c>
    </row>
    <row r="60" spans="1:2" x14ac:dyDescent="0.3">
      <c r="A60" s="23" t="s">
        <v>236</v>
      </c>
      <c r="B60" s="338">
        <v>7.3061925297803336</v>
      </c>
    </row>
    <row r="61" spans="1:2" x14ac:dyDescent="0.3">
      <c r="A61" s="23" t="s">
        <v>237</v>
      </c>
      <c r="B61" s="338">
        <v>7.2843463265137762</v>
      </c>
    </row>
    <row r="62" spans="1:2" x14ac:dyDescent="0.3">
      <c r="A62" s="23" t="s">
        <v>238</v>
      </c>
      <c r="B62" s="338">
        <v>7.1680949383678607</v>
      </c>
    </row>
    <row r="63" spans="1:2" x14ac:dyDescent="0.3">
      <c r="A63" s="23" t="s">
        <v>239</v>
      </c>
      <c r="B63" s="338">
        <v>7.0887311597150306</v>
      </c>
    </row>
    <row r="64" spans="1:2" x14ac:dyDescent="0.3">
      <c r="A64" s="23" t="s">
        <v>240</v>
      </c>
      <c r="B64" s="338">
        <v>6.9272929318526018</v>
      </c>
    </row>
    <row r="65" spans="1:2" x14ac:dyDescent="0.3">
      <c r="A65" s="23" t="s">
        <v>241</v>
      </c>
      <c r="B65" s="338">
        <v>6.9238437584379975</v>
      </c>
    </row>
    <row r="66" spans="1:2" x14ac:dyDescent="0.3">
      <c r="A66" s="23" t="s">
        <v>242</v>
      </c>
      <c r="B66" s="338">
        <v>6.8881954526384259</v>
      </c>
    </row>
    <row r="67" spans="1:2" x14ac:dyDescent="0.3">
      <c r="A67" s="23" t="s">
        <v>243</v>
      </c>
      <c r="B67" s="338">
        <v>6.8079329019913439</v>
      </c>
    </row>
    <row r="68" spans="1:2" x14ac:dyDescent="0.3">
      <c r="A68" s="23" t="s">
        <v>244</v>
      </c>
      <c r="B68" s="338">
        <v>6.5683302559562957</v>
      </c>
    </row>
    <row r="69" spans="1:2" x14ac:dyDescent="0.3">
      <c r="A69" s="23" t="s">
        <v>245</v>
      </c>
      <c r="B69" s="338">
        <v>6.3359051384745007</v>
      </c>
    </row>
    <row r="70" spans="1:2" x14ac:dyDescent="0.3">
      <c r="A70" s="23" t="s">
        <v>246</v>
      </c>
      <c r="B70" s="338">
        <v>6.252559954885955</v>
      </c>
    </row>
    <row r="71" spans="1:2" x14ac:dyDescent="0.3">
      <c r="A71" s="23" t="s">
        <v>247</v>
      </c>
      <c r="B71" s="338">
        <v>6.0363213469711337</v>
      </c>
    </row>
    <row r="72" spans="1:2" x14ac:dyDescent="0.3">
      <c r="A72" s="23" t="s">
        <v>248</v>
      </c>
      <c r="B72" s="338">
        <v>6.0151056312588356</v>
      </c>
    </row>
    <row r="73" spans="1:2" x14ac:dyDescent="0.3">
      <c r="A73" s="23" t="s">
        <v>249</v>
      </c>
      <c r="B73" s="338">
        <v>6.0073386147320038</v>
      </c>
    </row>
    <row r="74" spans="1:2" x14ac:dyDescent="0.3">
      <c r="A74" s="23" t="s">
        <v>250</v>
      </c>
      <c r="B74" s="338">
        <v>5.7517706221491771</v>
      </c>
    </row>
    <row r="75" spans="1:2" x14ac:dyDescent="0.3">
      <c r="A75" s="23" t="s">
        <v>251</v>
      </c>
      <c r="B75" s="338">
        <v>5.7314081247383344</v>
      </c>
    </row>
    <row r="76" spans="1:2" x14ac:dyDescent="0.3">
      <c r="A76" s="23" t="s">
        <v>252</v>
      </c>
      <c r="B76" s="338">
        <v>5.4554322808174671</v>
      </c>
    </row>
    <row r="77" spans="1:2" x14ac:dyDescent="0.3">
      <c r="A77" s="23" t="s">
        <v>253</v>
      </c>
      <c r="B77" s="338">
        <v>5.4069957304655594</v>
      </c>
    </row>
    <row r="78" spans="1:2" x14ac:dyDescent="0.3">
      <c r="A78" s="23" t="s">
        <v>254</v>
      </c>
      <c r="B78" s="338">
        <v>5.1498258668747452</v>
      </c>
    </row>
    <row r="79" spans="1:2" x14ac:dyDescent="0.3">
      <c r="A79" s="23" t="s">
        <v>255</v>
      </c>
      <c r="B79" s="338">
        <v>5.1279511462804948</v>
      </c>
    </row>
    <row r="80" spans="1:2" x14ac:dyDescent="0.3">
      <c r="A80" s="23" t="s">
        <v>256</v>
      </c>
      <c r="B80" s="338">
        <v>4.9745383253017588</v>
      </c>
    </row>
    <row r="81" spans="1:2" x14ac:dyDescent="0.3">
      <c r="A81" s="23" t="s">
        <v>257</v>
      </c>
      <c r="B81" s="338">
        <v>4.8162099091526498</v>
      </c>
    </row>
    <row r="82" spans="1:2" x14ac:dyDescent="0.3">
      <c r="A82" s="23" t="s">
        <v>258</v>
      </c>
      <c r="B82" s="338">
        <v>4.7381714745848393</v>
      </c>
    </row>
    <row r="83" spans="1:2" x14ac:dyDescent="0.3">
      <c r="A83" s="23" t="s">
        <v>259</v>
      </c>
      <c r="B83" s="338">
        <v>4.5952629542461683</v>
      </c>
    </row>
    <row r="84" spans="1:2" x14ac:dyDescent="0.3">
      <c r="A84" s="23" t="s">
        <v>260</v>
      </c>
      <c r="B84" s="338">
        <v>4.5652921756177065</v>
      </c>
    </row>
    <row r="85" spans="1:2" x14ac:dyDescent="0.3">
      <c r="A85" s="23" t="s">
        <v>262</v>
      </c>
      <c r="B85" s="338">
        <v>4.5507055528491991</v>
      </c>
    </row>
    <row r="86" spans="1:2" x14ac:dyDescent="0.3">
      <c r="A86" s="23" t="s">
        <v>263</v>
      </c>
      <c r="B86" s="338">
        <v>4.3113507585041209</v>
      </c>
    </row>
    <row r="87" spans="1:2" x14ac:dyDescent="0.3">
      <c r="A87" s="23" t="s">
        <v>264</v>
      </c>
      <c r="B87" s="338">
        <v>4.1350157325057655</v>
      </c>
    </row>
    <row r="88" spans="1:2" x14ac:dyDescent="0.3">
      <c r="A88" s="339" t="s">
        <v>266</v>
      </c>
      <c r="B88" s="340">
        <v>3.4739332458931962</v>
      </c>
    </row>
    <row r="265" spans="1:6" x14ac:dyDescent="0.3">
      <c r="A265" s="21">
        <v>0</v>
      </c>
      <c r="E265" s="21">
        <v>0</v>
      </c>
      <c r="F265" s="21">
        <v>0</v>
      </c>
    </row>
    <row r="266" spans="1:6" x14ac:dyDescent="0.3">
      <c r="A266" s="21">
        <v>0</v>
      </c>
      <c r="E266" s="21">
        <v>0</v>
      </c>
      <c r="F266" s="21">
        <v>0</v>
      </c>
    </row>
    <row r="267" spans="1:6" x14ac:dyDescent="0.3">
      <c r="A267" s="21">
        <v>0</v>
      </c>
      <c r="E267" s="21">
        <v>0</v>
      </c>
      <c r="F267" s="21">
        <v>0</v>
      </c>
    </row>
    <row r="268" spans="1:6" x14ac:dyDescent="0.3">
      <c r="A268" s="21">
        <v>0</v>
      </c>
      <c r="B268" s="21">
        <v>0</v>
      </c>
      <c r="C268" s="21">
        <v>0</v>
      </c>
      <c r="D268" s="21">
        <v>0</v>
      </c>
      <c r="E268" s="21">
        <v>0</v>
      </c>
      <c r="F268" s="21">
        <v>0</v>
      </c>
    </row>
    <row r="269" spans="1:6" x14ac:dyDescent="0.3">
      <c r="A269" s="21">
        <v>0</v>
      </c>
      <c r="B269" s="21">
        <v>0</v>
      </c>
      <c r="C269" s="21">
        <v>0</v>
      </c>
      <c r="D269" s="21">
        <v>0</v>
      </c>
      <c r="E269" s="21">
        <v>0</v>
      </c>
      <c r="F269" s="21">
        <v>0</v>
      </c>
    </row>
    <row r="270" spans="1:6" x14ac:dyDescent="0.3">
      <c r="A270" s="21">
        <v>1</v>
      </c>
      <c r="B270" s="21">
        <v>0</v>
      </c>
      <c r="C270" s="21">
        <v>0</v>
      </c>
      <c r="D270" s="21">
        <v>0</v>
      </c>
      <c r="E270" s="21">
        <v>0</v>
      </c>
      <c r="F270" s="21">
        <v>0</v>
      </c>
    </row>
    <row r="271" spans="1:6" x14ac:dyDescent="0.3">
      <c r="A271" s="21">
        <v>1</v>
      </c>
      <c r="B271" s="21">
        <v>0</v>
      </c>
      <c r="C271" s="21">
        <v>0</v>
      </c>
      <c r="D271" s="21">
        <v>0</v>
      </c>
      <c r="E271" s="21">
        <v>3</v>
      </c>
      <c r="F271" s="21">
        <v>0</v>
      </c>
    </row>
    <row r="272" spans="1:6" x14ac:dyDescent="0.3">
      <c r="A272" s="21">
        <v>0</v>
      </c>
      <c r="B272" s="21">
        <v>0</v>
      </c>
      <c r="C272" s="21">
        <v>0</v>
      </c>
      <c r="D272" s="21">
        <v>0</v>
      </c>
      <c r="E272" s="21">
        <v>0</v>
      </c>
      <c r="F272" s="21">
        <v>1</v>
      </c>
    </row>
    <row r="273" spans="1:6" x14ac:dyDescent="0.3">
      <c r="A273" s="21">
        <v>2</v>
      </c>
      <c r="B273" s="21">
        <v>1</v>
      </c>
      <c r="C273" s="21">
        <v>3</v>
      </c>
      <c r="D273" s="21">
        <v>4</v>
      </c>
      <c r="E273" s="21">
        <v>0</v>
      </c>
      <c r="F273" s="21">
        <v>1</v>
      </c>
    </row>
    <row r="274" spans="1:6" x14ac:dyDescent="0.3">
      <c r="A274" s="21">
        <v>2</v>
      </c>
      <c r="B274" s="21">
        <v>0</v>
      </c>
      <c r="C274" s="21">
        <v>0</v>
      </c>
      <c r="D274" s="21">
        <v>3</v>
      </c>
      <c r="E274" s="21">
        <v>1</v>
      </c>
      <c r="F274" s="21">
        <v>0</v>
      </c>
    </row>
    <row r="275" spans="1:6" x14ac:dyDescent="0.3">
      <c r="A275" s="21">
        <v>1</v>
      </c>
      <c r="B275" s="21">
        <v>2</v>
      </c>
      <c r="C275" s="21">
        <v>0</v>
      </c>
      <c r="D275" s="21">
        <v>1</v>
      </c>
      <c r="E275" s="21">
        <v>0</v>
      </c>
      <c r="F275" s="21">
        <v>0</v>
      </c>
    </row>
    <row r="276" spans="1:6" x14ac:dyDescent="0.3">
      <c r="A276" s="21">
        <v>1</v>
      </c>
      <c r="B276" s="21">
        <v>0</v>
      </c>
      <c r="C276" s="21">
        <v>0</v>
      </c>
      <c r="D276" s="21">
        <v>0</v>
      </c>
      <c r="E276" s="21">
        <v>0</v>
      </c>
      <c r="F276" s="21">
        <v>0</v>
      </c>
    </row>
    <row r="277" spans="1:6" x14ac:dyDescent="0.3">
      <c r="A277" s="21">
        <v>0</v>
      </c>
      <c r="B277" s="21">
        <v>0</v>
      </c>
      <c r="C277" s="21">
        <v>0</v>
      </c>
      <c r="D277" s="21">
        <v>1</v>
      </c>
      <c r="E277" s="21">
        <v>0</v>
      </c>
      <c r="F277" s="21">
        <v>1</v>
      </c>
    </row>
    <row r="278" spans="1:6" x14ac:dyDescent="0.3">
      <c r="A278" s="21">
        <v>4</v>
      </c>
      <c r="B278" s="21">
        <v>0</v>
      </c>
      <c r="C278" s="21">
        <v>0</v>
      </c>
      <c r="D278" s="21">
        <v>0</v>
      </c>
      <c r="E278" s="21">
        <v>0</v>
      </c>
      <c r="F278" s="21">
        <v>0</v>
      </c>
    </row>
    <row r="279" spans="1:6" x14ac:dyDescent="0.3">
      <c r="A279" s="21">
        <v>0</v>
      </c>
      <c r="B279" s="21">
        <v>1</v>
      </c>
      <c r="C279" s="21">
        <v>0</v>
      </c>
      <c r="D279" s="21">
        <v>5</v>
      </c>
      <c r="E279" s="21">
        <v>3</v>
      </c>
      <c r="F279" s="21">
        <v>0</v>
      </c>
    </row>
    <row r="280" spans="1:6" x14ac:dyDescent="0.3">
      <c r="A280" s="21">
        <v>0</v>
      </c>
      <c r="B280" s="21">
        <v>0</v>
      </c>
      <c r="C280" s="21">
        <v>0</v>
      </c>
      <c r="D280" s="21">
        <v>2</v>
      </c>
      <c r="E280" s="21">
        <v>0</v>
      </c>
      <c r="F280" s="21">
        <v>0</v>
      </c>
    </row>
    <row r="281" spans="1:6" x14ac:dyDescent="0.3">
      <c r="A281" s="21">
        <v>1</v>
      </c>
      <c r="B281" s="21">
        <v>0</v>
      </c>
      <c r="C281" s="21">
        <v>1</v>
      </c>
      <c r="D281" s="21">
        <v>0</v>
      </c>
      <c r="E281" s="21">
        <v>0</v>
      </c>
      <c r="F281" s="21">
        <v>0</v>
      </c>
    </row>
    <row r="282" spans="1:6" x14ac:dyDescent="0.3">
      <c r="A282" s="21">
        <v>0</v>
      </c>
      <c r="B282" s="21">
        <v>0</v>
      </c>
      <c r="C282" s="21">
        <v>1</v>
      </c>
      <c r="D282" s="21">
        <v>22</v>
      </c>
      <c r="E282" s="21">
        <v>2</v>
      </c>
      <c r="F282" s="21">
        <v>0</v>
      </c>
    </row>
    <row r="283" spans="1:6" x14ac:dyDescent="0.3">
      <c r="A283" s="21">
        <v>1</v>
      </c>
      <c r="B283" s="21">
        <v>1</v>
      </c>
      <c r="C283" s="21">
        <v>0</v>
      </c>
      <c r="D283" s="21">
        <v>1</v>
      </c>
      <c r="E283" s="21">
        <v>0</v>
      </c>
      <c r="F283" s="21">
        <v>0</v>
      </c>
    </row>
    <row r="284" spans="1:6" x14ac:dyDescent="0.3">
      <c r="A284" s="21">
        <v>0</v>
      </c>
      <c r="B284" s="21">
        <v>0</v>
      </c>
      <c r="C284" s="21">
        <v>0</v>
      </c>
      <c r="D284" s="21">
        <v>0</v>
      </c>
      <c r="E284" s="21">
        <v>0</v>
      </c>
      <c r="F284" s="21">
        <v>0</v>
      </c>
    </row>
    <row r="285" spans="1:6" x14ac:dyDescent="0.3">
      <c r="A285" s="21">
        <v>0</v>
      </c>
      <c r="B285" s="21">
        <v>0</v>
      </c>
      <c r="C285" s="21">
        <v>0</v>
      </c>
      <c r="D285" s="21">
        <v>1</v>
      </c>
      <c r="E285" s="21">
        <v>0</v>
      </c>
      <c r="F285" s="21">
        <v>0</v>
      </c>
    </row>
    <row r="286" spans="1:6" x14ac:dyDescent="0.3">
      <c r="A286" s="21">
        <v>0</v>
      </c>
      <c r="B286" s="21">
        <v>4</v>
      </c>
      <c r="C286" s="21">
        <v>8</v>
      </c>
      <c r="D286" s="21">
        <v>6</v>
      </c>
      <c r="E286" s="21">
        <v>0</v>
      </c>
      <c r="F286" s="21">
        <v>1</v>
      </c>
    </row>
    <row r="287" spans="1:6" x14ac:dyDescent="0.3">
      <c r="A287" s="21">
        <v>0</v>
      </c>
      <c r="B287" s="21">
        <v>0</v>
      </c>
      <c r="C287" s="21">
        <v>0</v>
      </c>
      <c r="D287" s="21">
        <v>0</v>
      </c>
      <c r="E287" s="21">
        <v>0</v>
      </c>
      <c r="F287" s="21">
        <v>0</v>
      </c>
    </row>
    <row r="288" spans="1:6" x14ac:dyDescent="0.3">
      <c r="A288" s="21">
        <v>1</v>
      </c>
      <c r="B288" s="21">
        <v>0</v>
      </c>
      <c r="C288" s="21">
        <v>0</v>
      </c>
      <c r="D288" s="21">
        <v>0</v>
      </c>
      <c r="E288" s="21">
        <v>0</v>
      </c>
      <c r="F288" s="21">
        <v>0</v>
      </c>
    </row>
    <row r="289" spans="1:6" x14ac:dyDescent="0.3">
      <c r="A289" s="21">
        <v>2</v>
      </c>
      <c r="B289" s="21">
        <v>0</v>
      </c>
      <c r="C289" s="21">
        <v>0</v>
      </c>
      <c r="D289" s="21">
        <v>0</v>
      </c>
      <c r="E289" s="21">
        <v>1</v>
      </c>
      <c r="F289" s="21">
        <v>1</v>
      </c>
    </row>
    <row r="290" spans="1:6" x14ac:dyDescent="0.3">
      <c r="A290" s="21">
        <v>8</v>
      </c>
      <c r="B290" s="21">
        <v>0</v>
      </c>
      <c r="C290" s="21">
        <v>0</v>
      </c>
      <c r="D290" s="21">
        <v>0</v>
      </c>
      <c r="E290" s="21">
        <v>6</v>
      </c>
      <c r="F290" s="21">
        <v>0</v>
      </c>
    </row>
    <row r="291" spans="1:6" x14ac:dyDescent="0.3">
      <c r="A291" s="21">
        <v>2</v>
      </c>
      <c r="B291" s="21">
        <v>4</v>
      </c>
      <c r="C291" s="21">
        <v>2</v>
      </c>
      <c r="D291" s="21">
        <v>4</v>
      </c>
      <c r="E291" s="21">
        <v>0</v>
      </c>
      <c r="F291" s="21">
        <v>2</v>
      </c>
    </row>
    <row r="292" spans="1:6" x14ac:dyDescent="0.3">
      <c r="A292" s="21">
        <v>0</v>
      </c>
      <c r="B292" s="21">
        <v>9</v>
      </c>
      <c r="C292" s="21">
        <v>6</v>
      </c>
      <c r="D292" s="21">
        <v>3</v>
      </c>
      <c r="E292" s="21">
        <v>1</v>
      </c>
      <c r="F292" s="21">
        <v>0</v>
      </c>
    </row>
    <row r="293" spans="1:6" x14ac:dyDescent="0.3">
      <c r="A293" s="21">
        <v>0</v>
      </c>
      <c r="B293" s="21">
        <v>4</v>
      </c>
      <c r="C293" s="21">
        <v>3</v>
      </c>
      <c r="D293" s="21">
        <v>8</v>
      </c>
      <c r="E293" s="21">
        <v>1</v>
      </c>
      <c r="F293" s="21">
        <v>1</v>
      </c>
    </row>
    <row r="294" spans="1:6" x14ac:dyDescent="0.3">
      <c r="A294" s="21">
        <v>1</v>
      </c>
      <c r="B294" s="21">
        <v>1</v>
      </c>
      <c r="C294" s="21">
        <v>4</v>
      </c>
      <c r="D294" s="21">
        <v>6</v>
      </c>
      <c r="E294" s="21">
        <v>0</v>
      </c>
      <c r="F294" s="21">
        <v>0</v>
      </c>
    </row>
    <row r="295" spans="1:6" x14ac:dyDescent="0.3">
      <c r="A295" s="21">
        <v>0</v>
      </c>
      <c r="B295" s="21">
        <v>0</v>
      </c>
      <c r="C295" s="21">
        <v>0</v>
      </c>
      <c r="D295" s="21">
        <v>0</v>
      </c>
      <c r="E295" s="21">
        <v>0</v>
      </c>
      <c r="F295" s="21">
        <v>0</v>
      </c>
    </row>
    <row r="296" spans="1:6" x14ac:dyDescent="0.3">
      <c r="A296" s="21">
        <v>1</v>
      </c>
      <c r="B296" s="21">
        <v>1</v>
      </c>
      <c r="C296" s="21">
        <v>0</v>
      </c>
      <c r="D296" s="21">
        <v>0</v>
      </c>
      <c r="E296" s="21">
        <v>0</v>
      </c>
      <c r="F296" s="21">
        <v>1</v>
      </c>
    </row>
    <row r="297" spans="1:6" x14ac:dyDescent="0.3">
      <c r="A297" s="21">
        <v>0</v>
      </c>
      <c r="B297" s="21">
        <v>2</v>
      </c>
      <c r="C297" s="21">
        <v>1</v>
      </c>
      <c r="D297" s="21">
        <v>3</v>
      </c>
      <c r="E297" s="21">
        <v>1</v>
      </c>
      <c r="F297" s="21">
        <v>2</v>
      </c>
    </row>
    <row r="298" spans="1:6" x14ac:dyDescent="0.3">
      <c r="A298" s="21">
        <v>0</v>
      </c>
      <c r="B298" s="21">
        <v>0</v>
      </c>
      <c r="C298" s="21">
        <v>0</v>
      </c>
      <c r="D298" s="21">
        <v>0</v>
      </c>
      <c r="E298" s="21">
        <v>0</v>
      </c>
      <c r="F298" s="21">
        <v>1</v>
      </c>
    </row>
    <row r="299" spans="1:6" x14ac:dyDescent="0.3">
      <c r="A299" s="21">
        <v>0</v>
      </c>
      <c r="B299" s="21">
        <v>0</v>
      </c>
      <c r="C299" s="21">
        <v>1</v>
      </c>
      <c r="D299" s="21">
        <v>0</v>
      </c>
      <c r="E299" s="21">
        <v>0</v>
      </c>
      <c r="F299" s="21">
        <v>1</v>
      </c>
    </row>
    <row r="300" spans="1:6" x14ac:dyDescent="0.3">
      <c r="A300" s="21">
        <v>1</v>
      </c>
      <c r="B300" s="21">
        <v>3</v>
      </c>
      <c r="C300" s="21">
        <v>1</v>
      </c>
      <c r="D300" s="21">
        <v>1</v>
      </c>
      <c r="E300" s="21">
        <v>0</v>
      </c>
      <c r="F300" s="21">
        <v>0</v>
      </c>
    </row>
    <row r="301" spans="1:6" x14ac:dyDescent="0.3">
      <c r="A301" s="21">
        <v>0</v>
      </c>
      <c r="B301" s="21">
        <v>0</v>
      </c>
      <c r="C301" s="21">
        <v>1</v>
      </c>
      <c r="D301" s="21">
        <v>1</v>
      </c>
      <c r="E301" s="21">
        <v>0</v>
      </c>
      <c r="F301" s="21">
        <v>0</v>
      </c>
    </row>
    <row r="302" spans="1:6" x14ac:dyDescent="0.3">
      <c r="A302" s="21">
        <v>0</v>
      </c>
      <c r="B302" s="21">
        <v>0</v>
      </c>
      <c r="C302" s="21">
        <v>1</v>
      </c>
      <c r="D302" s="21">
        <v>0</v>
      </c>
      <c r="E302" s="21">
        <v>0</v>
      </c>
      <c r="F302" s="21">
        <v>1</v>
      </c>
    </row>
    <row r="303" spans="1:6" x14ac:dyDescent="0.3">
      <c r="A303" s="21">
        <v>1</v>
      </c>
      <c r="B303" s="21">
        <v>1</v>
      </c>
      <c r="C303" s="21">
        <v>0</v>
      </c>
      <c r="D303" s="21">
        <v>0</v>
      </c>
      <c r="E303" s="21">
        <v>0</v>
      </c>
      <c r="F303" s="21">
        <v>0</v>
      </c>
    </row>
    <row r="304" spans="1:6" x14ac:dyDescent="0.3">
      <c r="A304" s="21">
        <v>0</v>
      </c>
      <c r="B304" s="21">
        <v>0</v>
      </c>
      <c r="C304" s="21">
        <v>1</v>
      </c>
      <c r="D304" s="21">
        <v>0</v>
      </c>
      <c r="E304" s="21">
        <v>0</v>
      </c>
      <c r="F304" s="21">
        <v>0</v>
      </c>
    </row>
    <row r="305" spans="1:6" x14ac:dyDescent="0.3">
      <c r="A305" s="21">
        <v>0</v>
      </c>
      <c r="B305" s="21">
        <v>0</v>
      </c>
      <c r="C305" s="21">
        <v>0</v>
      </c>
      <c r="D305" s="21">
        <v>0</v>
      </c>
      <c r="E305" s="21">
        <v>0</v>
      </c>
      <c r="F305" s="21">
        <v>0</v>
      </c>
    </row>
    <row r="306" spans="1:6" x14ac:dyDescent="0.3">
      <c r="A306" s="21">
        <v>1</v>
      </c>
      <c r="B306" s="21">
        <v>0</v>
      </c>
      <c r="C306" s="21">
        <v>2</v>
      </c>
      <c r="D306" s="21">
        <v>2</v>
      </c>
      <c r="E306" s="21">
        <v>3</v>
      </c>
      <c r="F306" s="21">
        <v>4</v>
      </c>
    </row>
    <row r="307" spans="1:6" x14ac:dyDescent="0.3">
      <c r="A307" s="21">
        <v>0</v>
      </c>
      <c r="B307" s="21">
        <v>0</v>
      </c>
      <c r="C307" s="21">
        <v>0</v>
      </c>
      <c r="D307" s="21">
        <v>0</v>
      </c>
      <c r="E307" s="21">
        <v>0</v>
      </c>
      <c r="F307" s="21">
        <v>1</v>
      </c>
    </row>
    <row r="308" spans="1:6" x14ac:dyDescent="0.3">
      <c r="A308" s="21">
        <v>0</v>
      </c>
      <c r="B308" s="21">
        <v>0</v>
      </c>
      <c r="C308" s="21">
        <v>1</v>
      </c>
      <c r="D308" s="21">
        <v>0</v>
      </c>
      <c r="E308" s="21">
        <v>0</v>
      </c>
      <c r="F308" s="21">
        <v>0</v>
      </c>
    </row>
    <row r="309" spans="1:6" x14ac:dyDescent="0.3">
      <c r="A309" s="21">
        <v>0</v>
      </c>
      <c r="B309" s="21">
        <v>2</v>
      </c>
      <c r="C309" s="21">
        <v>3</v>
      </c>
      <c r="D309" s="21">
        <v>0</v>
      </c>
      <c r="E309" s="21">
        <v>0</v>
      </c>
      <c r="F309" s="21">
        <v>1</v>
      </c>
    </row>
    <row r="310" spans="1:6" x14ac:dyDescent="0.3">
      <c r="A310" s="21">
        <v>0</v>
      </c>
      <c r="B310" s="21">
        <v>0</v>
      </c>
      <c r="C310" s="21">
        <v>0</v>
      </c>
      <c r="D310" s="21">
        <v>0</v>
      </c>
      <c r="E310" s="21">
        <v>0</v>
      </c>
      <c r="F310" s="21">
        <v>1</v>
      </c>
    </row>
    <row r="311" spans="1:6" x14ac:dyDescent="0.3">
      <c r="A311" s="21">
        <v>0</v>
      </c>
      <c r="B311" s="21">
        <v>0</v>
      </c>
      <c r="C311" s="21">
        <v>0</v>
      </c>
      <c r="D311" s="21">
        <v>0</v>
      </c>
      <c r="E311" s="21">
        <v>0</v>
      </c>
      <c r="F311" s="21">
        <v>0</v>
      </c>
    </row>
    <row r="312" spans="1:6" x14ac:dyDescent="0.3">
      <c r="A312" s="21">
        <v>0</v>
      </c>
      <c r="B312" s="21">
        <v>0</v>
      </c>
      <c r="C312" s="21">
        <v>0</v>
      </c>
      <c r="D312" s="21">
        <v>1</v>
      </c>
      <c r="E312" s="21">
        <v>1</v>
      </c>
      <c r="F312" s="21">
        <v>0</v>
      </c>
    </row>
    <row r="313" spans="1:6" x14ac:dyDescent="0.3">
      <c r="A313" s="21">
        <v>0</v>
      </c>
      <c r="B313" s="21">
        <v>0</v>
      </c>
      <c r="C313" s="21">
        <v>0</v>
      </c>
      <c r="D313" s="21">
        <v>0</v>
      </c>
      <c r="E313" s="21">
        <v>0</v>
      </c>
      <c r="F313" s="21">
        <v>1</v>
      </c>
    </row>
    <row r="314" spans="1:6" x14ac:dyDescent="0.3">
      <c r="A314" s="21">
        <v>2</v>
      </c>
      <c r="B314" s="21">
        <v>0</v>
      </c>
      <c r="C314" s="21">
        <v>0</v>
      </c>
      <c r="D314" s="21">
        <v>0</v>
      </c>
      <c r="E314" s="21">
        <v>0</v>
      </c>
      <c r="F314" s="21">
        <v>0</v>
      </c>
    </row>
    <row r="315" spans="1:6" x14ac:dyDescent="0.3">
      <c r="A315" s="21">
        <v>1</v>
      </c>
      <c r="B315" s="21">
        <v>0</v>
      </c>
      <c r="C315" s="21">
        <v>0</v>
      </c>
      <c r="D315" s="21">
        <v>0</v>
      </c>
      <c r="E315" s="21">
        <v>7</v>
      </c>
      <c r="F315" s="21">
        <v>2</v>
      </c>
    </row>
    <row r="316" spans="1:6" x14ac:dyDescent="0.3">
      <c r="A316" s="21">
        <v>0</v>
      </c>
      <c r="B316" s="21">
        <v>0</v>
      </c>
      <c r="C316" s="21">
        <v>0</v>
      </c>
      <c r="D316" s="21">
        <v>0</v>
      </c>
      <c r="E316" s="21">
        <v>0</v>
      </c>
      <c r="F316" s="21">
        <v>0</v>
      </c>
    </row>
    <row r="317" spans="1:6" x14ac:dyDescent="0.3">
      <c r="A317" s="21">
        <v>0</v>
      </c>
      <c r="B317" s="21">
        <v>0</v>
      </c>
      <c r="C317" s="21">
        <v>0</v>
      </c>
      <c r="D317" s="21">
        <v>0</v>
      </c>
      <c r="E317" s="21">
        <v>0</v>
      </c>
      <c r="F317" s="21">
        <v>0</v>
      </c>
    </row>
    <row r="318" spans="1:6" x14ac:dyDescent="0.3">
      <c r="A318" s="21">
        <v>0</v>
      </c>
      <c r="B318" s="21">
        <v>1</v>
      </c>
      <c r="C318" s="21">
        <v>0</v>
      </c>
      <c r="D318" s="21">
        <v>0</v>
      </c>
      <c r="E318" s="21">
        <v>0</v>
      </c>
      <c r="F318" s="21">
        <v>0</v>
      </c>
    </row>
    <row r="319" spans="1:6" x14ac:dyDescent="0.3">
      <c r="A319" s="21">
        <v>0</v>
      </c>
      <c r="B319" s="21">
        <v>0</v>
      </c>
      <c r="C319" s="21">
        <v>0</v>
      </c>
      <c r="D319" s="21">
        <v>0</v>
      </c>
      <c r="E319" s="21">
        <v>0</v>
      </c>
      <c r="F319" s="21">
        <v>0</v>
      </c>
    </row>
    <row r="320" spans="1:6" x14ac:dyDescent="0.3">
      <c r="A320" s="21">
        <v>0</v>
      </c>
      <c r="B320" s="21">
        <v>0</v>
      </c>
      <c r="C320" s="21">
        <v>0</v>
      </c>
      <c r="D320" s="21">
        <v>0</v>
      </c>
      <c r="E320" s="21">
        <v>0</v>
      </c>
      <c r="F320" s="21">
        <v>0</v>
      </c>
    </row>
    <row r="321" spans="1:6" x14ac:dyDescent="0.3">
      <c r="A321" s="21">
        <v>1</v>
      </c>
      <c r="B321" s="21">
        <v>0</v>
      </c>
      <c r="C321" s="21">
        <v>0</v>
      </c>
      <c r="D321" s="21">
        <v>0</v>
      </c>
      <c r="E321" s="21">
        <v>0</v>
      </c>
      <c r="F321" s="21">
        <v>0</v>
      </c>
    </row>
    <row r="322" spans="1:6" x14ac:dyDescent="0.3">
      <c r="A322" s="21">
        <v>2</v>
      </c>
      <c r="B322" s="21">
        <v>0</v>
      </c>
      <c r="C322" s="21">
        <v>1</v>
      </c>
      <c r="D322" s="21">
        <v>1</v>
      </c>
      <c r="E322" s="21">
        <v>0</v>
      </c>
      <c r="F322" s="21">
        <v>0</v>
      </c>
    </row>
    <row r="323" spans="1:6" x14ac:dyDescent="0.3">
      <c r="A323" s="21">
        <v>3</v>
      </c>
      <c r="B323" s="21">
        <v>1</v>
      </c>
      <c r="C323" s="21">
        <v>2</v>
      </c>
      <c r="D323" s="21">
        <v>6</v>
      </c>
      <c r="E323" s="21">
        <v>0</v>
      </c>
      <c r="F323" s="21">
        <v>0</v>
      </c>
    </row>
    <row r="324" spans="1:6" x14ac:dyDescent="0.3">
      <c r="A324" s="21">
        <v>0</v>
      </c>
      <c r="B324" s="21">
        <v>0</v>
      </c>
      <c r="C324" s="21">
        <v>0</v>
      </c>
      <c r="D324" s="21">
        <v>0</v>
      </c>
      <c r="E324" s="21">
        <v>0</v>
      </c>
      <c r="F324" s="21">
        <v>0</v>
      </c>
    </row>
    <row r="325" spans="1:6" x14ac:dyDescent="0.3">
      <c r="A325" s="21">
        <v>1</v>
      </c>
      <c r="B325" s="21">
        <v>0</v>
      </c>
      <c r="C325" s="21">
        <v>0</v>
      </c>
      <c r="D325" s="21">
        <v>0</v>
      </c>
      <c r="E325" s="21">
        <v>0</v>
      </c>
      <c r="F325" s="21">
        <v>1</v>
      </c>
    </row>
    <row r="326" spans="1:6" x14ac:dyDescent="0.3">
      <c r="A326" s="21">
        <v>2</v>
      </c>
      <c r="B326" s="21">
        <v>0</v>
      </c>
      <c r="C326" s="21">
        <v>0</v>
      </c>
      <c r="D326" s="21">
        <v>0</v>
      </c>
      <c r="E326" s="21">
        <v>3</v>
      </c>
      <c r="F326" s="21">
        <v>3</v>
      </c>
    </row>
    <row r="327" spans="1:6" x14ac:dyDescent="0.3">
      <c r="A327" s="21">
        <v>1</v>
      </c>
      <c r="B327" s="21">
        <v>0</v>
      </c>
      <c r="C327" s="21">
        <v>0</v>
      </c>
      <c r="D327" s="21">
        <v>0</v>
      </c>
      <c r="E327" s="21">
        <v>0</v>
      </c>
      <c r="F327" s="21">
        <v>0</v>
      </c>
    </row>
    <row r="328" spans="1:6" x14ac:dyDescent="0.3">
      <c r="A328" s="21">
        <v>0</v>
      </c>
      <c r="B328" s="21">
        <v>0</v>
      </c>
      <c r="C328" s="21">
        <v>0</v>
      </c>
      <c r="D328" s="21">
        <v>0</v>
      </c>
      <c r="E328" s="21">
        <v>0</v>
      </c>
      <c r="F328" s="21">
        <v>0</v>
      </c>
    </row>
    <row r="329" spans="1:6" x14ac:dyDescent="0.3">
      <c r="A329" s="21">
        <v>0</v>
      </c>
      <c r="B329" s="21">
        <v>3</v>
      </c>
      <c r="C329" s="21">
        <v>6</v>
      </c>
      <c r="D329" s="21">
        <v>12</v>
      </c>
      <c r="E329" s="21">
        <v>0</v>
      </c>
      <c r="F329" s="21">
        <v>0</v>
      </c>
    </row>
    <row r="330" spans="1:6" x14ac:dyDescent="0.3">
      <c r="A330" s="21">
        <v>0</v>
      </c>
      <c r="B330" s="21">
        <v>1</v>
      </c>
      <c r="C330" s="21">
        <v>2</v>
      </c>
      <c r="D330" s="21">
        <v>3</v>
      </c>
      <c r="E330" s="21">
        <v>0</v>
      </c>
      <c r="F330" s="21">
        <v>0</v>
      </c>
    </row>
    <row r="331" spans="1:6" x14ac:dyDescent="0.3">
      <c r="A331" s="21">
        <v>0</v>
      </c>
      <c r="B331" s="21">
        <v>0</v>
      </c>
      <c r="C331" s="21">
        <v>0</v>
      </c>
      <c r="D331" s="21">
        <v>0</v>
      </c>
      <c r="E331" s="21">
        <v>0</v>
      </c>
      <c r="F331" s="21">
        <v>0</v>
      </c>
    </row>
    <row r="332" spans="1:6" x14ac:dyDescent="0.3">
      <c r="A332" s="21">
        <v>1</v>
      </c>
      <c r="B332" s="21">
        <v>0</v>
      </c>
      <c r="C332" s="21">
        <v>0</v>
      </c>
      <c r="D332" s="21">
        <v>0</v>
      </c>
      <c r="E332" s="21">
        <v>0</v>
      </c>
      <c r="F332" s="21">
        <v>0</v>
      </c>
    </row>
    <row r="333" spans="1:6" x14ac:dyDescent="0.3">
      <c r="A333" s="21">
        <v>0</v>
      </c>
      <c r="B333" s="21">
        <v>0</v>
      </c>
      <c r="C333" s="21">
        <v>0</v>
      </c>
      <c r="D333" s="21">
        <v>0</v>
      </c>
      <c r="E333" s="21">
        <v>0</v>
      </c>
      <c r="F333" s="21">
        <v>1</v>
      </c>
    </row>
    <row r="334" spans="1:6" x14ac:dyDescent="0.3">
      <c r="A334" s="21">
        <v>0</v>
      </c>
      <c r="B334" s="21">
        <v>1</v>
      </c>
      <c r="C334" s="21">
        <v>1</v>
      </c>
      <c r="D334" s="21">
        <v>1</v>
      </c>
      <c r="E334" s="21">
        <v>4</v>
      </c>
      <c r="F334" s="21">
        <v>3</v>
      </c>
    </row>
    <row r="335" spans="1:6" x14ac:dyDescent="0.3">
      <c r="A335" s="21">
        <v>0</v>
      </c>
      <c r="B335" s="21">
        <v>0</v>
      </c>
      <c r="C335" s="21">
        <v>3</v>
      </c>
      <c r="D335" s="21">
        <v>2</v>
      </c>
      <c r="E335" s="21">
        <v>1</v>
      </c>
      <c r="F335" s="21">
        <v>3</v>
      </c>
    </row>
    <row r="336" spans="1:6" x14ac:dyDescent="0.3">
      <c r="A336" s="21">
        <v>2</v>
      </c>
      <c r="B336" s="21">
        <v>0</v>
      </c>
      <c r="C336" s="21">
        <v>0</v>
      </c>
      <c r="D336" s="21">
        <v>0</v>
      </c>
      <c r="E336" s="21">
        <v>0</v>
      </c>
      <c r="F336" s="21">
        <v>0</v>
      </c>
    </row>
    <row r="337" spans="1:6" x14ac:dyDescent="0.3">
      <c r="A337" s="21">
        <v>1</v>
      </c>
      <c r="B337" s="21">
        <v>2</v>
      </c>
      <c r="C337" s="21">
        <v>1</v>
      </c>
      <c r="D337" s="21">
        <v>7</v>
      </c>
      <c r="E337" s="21">
        <v>2</v>
      </c>
      <c r="F337" s="21">
        <v>3</v>
      </c>
    </row>
    <row r="338" spans="1:6" x14ac:dyDescent="0.3">
      <c r="A338" s="21">
        <v>0</v>
      </c>
      <c r="B338" s="21">
        <v>3</v>
      </c>
      <c r="C338" s="21">
        <v>1</v>
      </c>
      <c r="D338" s="21">
        <v>5</v>
      </c>
      <c r="E338" s="21">
        <v>0</v>
      </c>
      <c r="F338" s="21">
        <v>1</v>
      </c>
    </row>
    <row r="339" spans="1:6" x14ac:dyDescent="0.3">
      <c r="A339" s="21">
        <v>2</v>
      </c>
      <c r="B339" s="21">
        <v>0</v>
      </c>
      <c r="C339" s="21">
        <v>0</v>
      </c>
      <c r="D339" s="21">
        <v>2</v>
      </c>
      <c r="E339" s="21">
        <v>0</v>
      </c>
      <c r="F339" s="21">
        <v>3</v>
      </c>
    </row>
    <row r="340" spans="1:6" x14ac:dyDescent="0.3">
      <c r="A340" s="21">
        <v>0</v>
      </c>
      <c r="B340" s="21">
        <v>1</v>
      </c>
      <c r="C340" s="21">
        <v>2</v>
      </c>
      <c r="D340" s="21">
        <v>5</v>
      </c>
      <c r="E340" s="21">
        <v>0</v>
      </c>
      <c r="F340" s="21">
        <v>0</v>
      </c>
    </row>
    <row r="341" spans="1:6" x14ac:dyDescent="0.3">
      <c r="A341" s="21">
        <v>0</v>
      </c>
      <c r="B341" s="21">
        <v>1</v>
      </c>
      <c r="C341" s="21">
        <v>5</v>
      </c>
      <c r="D341" s="21">
        <v>7</v>
      </c>
      <c r="E341" s="21">
        <v>0</v>
      </c>
      <c r="F341" s="21">
        <v>0</v>
      </c>
    </row>
    <row r="342" spans="1:6" x14ac:dyDescent="0.3">
      <c r="A342" s="21">
        <v>3</v>
      </c>
      <c r="B342" s="21">
        <v>1</v>
      </c>
      <c r="C342" s="21">
        <v>3</v>
      </c>
      <c r="D342" s="21">
        <v>5</v>
      </c>
      <c r="E342" s="21">
        <v>1</v>
      </c>
      <c r="F342" s="21">
        <v>2</v>
      </c>
    </row>
    <row r="343" spans="1:6" x14ac:dyDescent="0.3">
      <c r="A343" s="21">
        <v>2</v>
      </c>
      <c r="B343" s="21">
        <v>1</v>
      </c>
      <c r="C343" s="21">
        <v>1</v>
      </c>
      <c r="D343" s="21">
        <v>1</v>
      </c>
      <c r="E343" s="21">
        <v>1</v>
      </c>
      <c r="F343" s="21">
        <v>5</v>
      </c>
    </row>
    <row r="344" spans="1:6" x14ac:dyDescent="0.3">
      <c r="B344" s="21">
        <v>1</v>
      </c>
      <c r="C344" s="21">
        <v>0</v>
      </c>
      <c r="D344" s="21">
        <v>3</v>
      </c>
    </row>
    <row r="345" spans="1:6" x14ac:dyDescent="0.3">
      <c r="B345" s="21">
        <v>0</v>
      </c>
      <c r="C345" s="21">
        <v>0</v>
      </c>
      <c r="D345" s="21">
        <v>1</v>
      </c>
    </row>
    <row r="346" spans="1:6" x14ac:dyDescent="0.3">
      <c r="B346" s="21">
        <v>3</v>
      </c>
      <c r="C346" s="21">
        <v>3</v>
      </c>
      <c r="D346" s="21">
        <v>5</v>
      </c>
    </row>
  </sheetData>
  <mergeCells count="2">
    <mergeCell ref="A1:A3"/>
    <mergeCell ref="B1:K3"/>
  </mergeCells>
  <hyperlinks>
    <hyperlink ref="A7" location="Obsah!A1" display="Späť na úvodnú stranu" xr:uid="{031788D3-FEC3-4F4D-A23B-6B3B93D34C2C}"/>
  </hyperlinks>
  <pageMargins left="0.7" right="0.7" top="0.75" bottom="0.75" header="0.3" footer="0.3"/>
  <pageSetup orientation="portrait" r:id="rId1"/>
  <headerFooter>
    <oddFooter>&amp;L_x000D_&amp;1#&amp;"Calibri"&amp;10&amp;K000000 Interné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8A548-87A0-44AE-9DF3-75D6B9C45BAF}">
  <sheetPr codeName="Hárok32"/>
  <dimension ref="A1:H23"/>
  <sheetViews>
    <sheetView workbookViewId="0">
      <selection activeCell="B1" sqref="B1:H3"/>
    </sheetView>
  </sheetViews>
  <sheetFormatPr defaultRowHeight="15" customHeight="1" x14ac:dyDescent="0.3"/>
  <cols>
    <col min="1" max="2" width="29.7109375" customWidth="1"/>
  </cols>
  <sheetData>
    <row r="1" spans="1:8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</row>
    <row r="2" spans="1:8" ht="15" customHeight="1" x14ac:dyDescent="0.3">
      <c r="A2" s="364"/>
      <c r="B2" s="365"/>
      <c r="C2" s="365"/>
      <c r="D2" s="365"/>
      <c r="E2" s="365"/>
      <c r="F2" s="365"/>
      <c r="G2" s="365"/>
      <c r="H2" s="365"/>
    </row>
    <row r="3" spans="1:8" ht="15" customHeight="1" x14ac:dyDescent="0.3">
      <c r="A3" s="364"/>
      <c r="B3" s="365"/>
      <c r="C3" s="365"/>
      <c r="D3" s="365"/>
      <c r="E3" s="365"/>
      <c r="F3" s="365"/>
      <c r="G3" s="365"/>
      <c r="H3" s="365"/>
    </row>
    <row r="5" spans="1:8" ht="35.25" customHeight="1" x14ac:dyDescent="0.3">
      <c r="A5" s="369" t="s">
        <v>522</v>
      </c>
      <c r="B5" s="369"/>
      <c r="C5" s="369"/>
      <c r="D5" s="369"/>
      <c r="E5" s="369"/>
      <c r="F5" s="369"/>
      <c r="G5" s="369"/>
      <c r="H5" s="369"/>
    </row>
    <row r="6" spans="1:8" ht="15" customHeight="1" x14ac:dyDescent="0.3">
      <c r="A6" s="132" t="s">
        <v>175</v>
      </c>
    </row>
    <row r="7" spans="1:8" ht="15" customHeight="1" x14ac:dyDescent="0.3">
      <c r="A7" s="330" t="s">
        <v>57</v>
      </c>
    </row>
    <row r="9" spans="1:8" s="12" customFormat="1" ht="15" customHeight="1" x14ac:dyDescent="0.3">
      <c r="A9" s="162" t="s">
        <v>523</v>
      </c>
      <c r="B9" s="162" t="s">
        <v>524</v>
      </c>
      <c r="C9" s="52"/>
    </row>
    <row r="10" spans="1:8" ht="15" customHeight="1" x14ac:dyDescent="0.3">
      <c r="A10" t="s">
        <v>525</v>
      </c>
      <c r="B10" s="163">
        <v>190647.08333333334</v>
      </c>
      <c r="C10" s="33"/>
    </row>
    <row r="11" spans="1:8" ht="15" customHeight="1" x14ac:dyDescent="0.3">
      <c r="A11" t="s">
        <v>526</v>
      </c>
      <c r="B11" s="163">
        <v>28178.25</v>
      </c>
      <c r="C11" s="33"/>
    </row>
    <row r="12" spans="1:8" ht="15" customHeight="1" x14ac:dyDescent="0.3">
      <c r="A12" t="s">
        <v>527</v>
      </c>
      <c r="B12" s="163">
        <v>15098.083333333334</v>
      </c>
      <c r="C12" s="33"/>
    </row>
    <row r="13" spans="1:8" ht="15" customHeight="1" x14ac:dyDescent="0.3">
      <c r="A13" t="s">
        <v>528</v>
      </c>
      <c r="B13" s="163">
        <v>7920.833333333333</v>
      </c>
      <c r="C13" s="33"/>
    </row>
    <row r="14" spans="1:8" ht="15" customHeight="1" x14ac:dyDescent="0.3">
      <c r="A14" t="s">
        <v>529</v>
      </c>
      <c r="B14" s="163">
        <v>2198.75</v>
      </c>
      <c r="C14" s="33"/>
    </row>
    <row r="15" spans="1:8" ht="15" customHeight="1" x14ac:dyDescent="0.3">
      <c r="A15" s="164" t="s">
        <v>530</v>
      </c>
      <c r="B15" s="129">
        <v>190.83333333333334</v>
      </c>
      <c r="C15" s="33"/>
    </row>
    <row r="16" spans="1:8" ht="15" customHeight="1" x14ac:dyDescent="0.3">
      <c r="C16" s="33"/>
    </row>
    <row r="17" spans="3:3" ht="15" customHeight="1" x14ac:dyDescent="0.3">
      <c r="C17" s="33"/>
    </row>
    <row r="18" spans="3:3" ht="15" customHeight="1" x14ac:dyDescent="0.3">
      <c r="C18" s="33"/>
    </row>
    <row r="19" spans="3:3" ht="15" customHeight="1" x14ac:dyDescent="0.3">
      <c r="C19" s="33"/>
    </row>
    <row r="20" spans="3:3" ht="15" customHeight="1" x14ac:dyDescent="0.3">
      <c r="C20" s="33"/>
    </row>
    <row r="21" spans="3:3" ht="15" customHeight="1" x14ac:dyDescent="0.3">
      <c r="C21" s="33"/>
    </row>
    <row r="22" spans="3:3" ht="15" customHeight="1" x14ac:dyDescent="0.3">
      <c r="C22" s="33"/>
    </row>
    <row r="23" spans="3:3" ht="15" customHeight="1" x14ac:dyDescent="0.3">
      <c r="C23" s="33"/>
    </row>
  </sheetData>
  <mergeCells count="3">
    <mergeCell ref="A1:A3"/>
    <mergeCell ref="B1:H3"/>
    <mergeCell ref="A5:H5"/>
  </mergeCells>
  <hyperlinks>
    <hyperlink ref="A7" location="Obsah!A1" display="Späť na úvodnú stranu" xr:uid="{D4EEF375-EAE8-4FCF-935E-01C933771F0A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200B8-7F6A-429A-84E8-64B367A7B56C}">
  <sheetPr codeName="Hárok33"/>
  <dimension ref="A1:H15"/>
  <sheetViews>
    <sheetView workbookViewId="0">
      <selection activeCell="B1" sqref="B1:H3"/>
    </sheetView>
  </sheetViews>
  <sheetFormatPr defaultRowHeight="15" customHeight="1" x14ac:dyDescent="0.3"/>
  <cols>
    <col min="1" max="2" width="29.7109375" customWidth="1"/>
  </cols>
  <sheetData>
    <row r="1" spans="1:8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</row>
    <row r="2" spans="1:8" ht="15" customHeight="1" x14ac:dyDescent="0.3">
      <c r="A2" s="364"/>
      <c r="B2" s="365"/>
      <c r="C2" s="365"/>
      <c r="D2" s="365"/>
      <c r="E2" s="365"/>
      <c r="F2" s="365"/>
      <c r="G2" s="365"/>
      <c r="H2" s="365"/>
    </row>
    <row r="3" spans="1:8" ht="15" customHeight="1" x14ac:dyDescent="0.3">
      <c r="A3" s="364"/>
      <c r="B3" s="365"/>
      <c r="C3" s="365"/>
      <c r="D3" s="365"/>
      <c r="E3" s="365"/>
      <c r="F3" s="365"/>
      <c r="G3" s="365"/>
      <c r="H3" s="365"/>
    </row>
    <row r="5" spans="1:8" ht="34.5" customHeight="1" x14ac:dyDescent="0.3">
      <c r="A5" s="369" t="s">
        <v>531</v>
      </c>
      <c r="B5" s="369"/>
      <c r="C5" s="369"/>
      <c r="D5" s="369"/>
      <c r="E5" s="369"/>
      <c r="F5" s="369"/>
      <c r="G5" s="369"/>
      <c r="H5" s="369"/>
    </row>
    <row r="6" spans="1:8" ht="15" customHeight="1" x14ac:dyDescent="0.3">
      <c r="A6" s="132" t="s">
        <v>175</v>
      </c>
    </row>
    <row r="7" spans="1:8" ht="15" customHeight="1" x14ac:dyDescent="0.3">
      <c r="A7" s="330" t="s">
        <v>57</v>
      </c>
    </row>
    <row r="9" spans="1:8" ht="15" customHeight="1" x14ac:dyDescent="0.3">
      <c r="A9" s="162" t="s">
        <v>523</v>
      </c>
      <c r="B9" s="162" t="s">
        <v>524</v>
      </c>
    </row>
    <row r="10" spans="1:8" ht="15" customHeight="1" x14ac:dyDescent="0.3">
      <c r="A10" t="s">
        <v>525</v>
      </c>
      <c r="B10" s="163">
        <v>193316.25</v>
      </c>
    </row>
    <row r="11" spans="1:8" ht="15" customHeight="1" x14ac:dyDescent="0.3">
      <c r="A11" t="s">
        <v>526</v>
      </c>
      <c r="B11" s="163">
        <v>24143</v>
      </c>
    </row>
    <row r="12" spans="1:8" ht="15" customHeight="1" x14ac:dyDescent="0.3">
      <c r="A12" t="s">
        <v>527</v>
      </c>
      <c r="B12" s="163">
        <v>10461.916666666666</v>
      </c>
    </row>
    <row r="13" spans="1:8" ht="15" customHeight="1" x14ac:dyDescent="0.3">
      <c r="A13" t="s">
        <v>528</v>
      </c>
      <c r="B13" s="163">
        <v>8360.1666666666661</v>
      </c>
    </row>
    <row r="14" spans="1:8" ht="15" customHeight="1" x14ac:dyDescent="0.3">
      <c r="A14" t="s">
        <v>529</v>
      </c>
      <c r="B14" s="163">
        <v>5757.666666666667</v>
      </c>
    </row>
    <row r="15" spans="1:8" ht="15" customHeight="1" x14ac:dyDescent="0.3">
      <c r="A15" s="164" t="s">
        <v>530</v>
      </c>
      <c r="B15" s="129">
        <v>2194.8333333333335</v>
      </c>
    </row>
  </sheetData>
  <mergeCells count="3">
    <mergeCell ref="A1:A3"/>
    <mergeCell ref="B1:H3"/>
    <mergeCell ref="A5:H5"/>
  </mergeCells>
  <hyperlinks>
    <hyperlink ref="A7" location="Obsah!A1" display="Späť na úvodnú stranu" xr:uid="{655E5948-E84C-4D85-B31B-6F75503D4832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D6887-067F-4A4F-A01E-05F9AC086612}">
  <sheetPr codeName="Hárok34"/>
  <dimension ref="A1:J25"/>
  <sheetViews>
    <sheetView workbookViewId="0">
      <selection activeCell="I24" sqref="I24"/>
    </sheetView>
  </sheetViews>
  <sheetFormatPr defaultRowHeight="15" customHeight="1" x14ac:dyDescent="0.3"/>
  <cols>
    <col min="1" max="1" width="33" customWidth="1"/>
    <col min="2" max="10" width="10.28515625" customWidth="1"/>
  </cols>
  <sheetData>
    <row r="1" spans="1:10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</row>
    <row r="2" spans="1:10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</row>
    <row r="3" spans="1:10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</row>
    <row r="5" spans="1:10" ht="15" customHeight="1" x14ac:dyDescent="0.3">
      <c r="A5" s="2" t="s">
        <v>532</v>
      </c>
    </row>
    <row r="6" spans="1:10" ht="15" customHeight="1" x14ac:dyDescent="0.3">
      <c r="A6" s="30" t="s">
        <v>533</v>
      </c>
    </row>
    <row r="7" spans="1:10" ht="15" customHeight="1" x14ac:dyDescent="0.3">
      <c r="A7" s="31" t="s">
        <v>534</v>
      </c>
    </row>
    <row r="8" spans="1:10" ht="15" customHeight="1" x14ac:dyDescent="0.3">
      <c r="A8" s="31" t="s">
        <v>535</v>
      </c>
    </row>
    <row r="9" spans="1:10" ht="15" customHeight="1" x14ac:dyDescent="0.3">
      <c r="A9" s="333" t="s">
        <v>169</v>
      </c>
    </row>
    <row r="10" spans="1:10" ht="15" customHeight="1" x14ac:dyDescent="0.3">
      <c r="A10" s="330" t="s">
        <v>57</v>
      </c>
    </row>
    <row r="12" spans="1:10" ht="15" customHeight="1" x14ac:dyDescent="0.3">
      <c r="A12" s="155" t="s">
        <v>536</v>
      </c>
      <c r="B12" s="158" t="s">
        <v>537</v>
      </c>
      <c r="C12" s="134" t="s">
        <v>538</v>
      </c>
      <c r="D12" s="134" t="s">
        <v>539</v>
      </c>
      <c r="E12" s="134" t="s">
        <v>540</v>
      </c>
      <c r="F12" s="158" t="s">
        <v>541</v>
      </c>
      <c r="G12" s="134" t="s">
        <v>542</v>
      </c>
      <c r="H12" s="134" t="s">
        <v>543</v>
      </c>
      <c r="I12" s="134" t="s">
        <v>544</v>
      </c>
      <c r="J12" s="134" t="s">
        <v>545</v>
      </c>
    </row>
    <row r="13" spans="1:10" ht="15" customHeight="1" x14ac:dyDescent="0.3">
      <c r="A13" s="140" t="s">
        <v>546</v>
      </c>
      <c r="B13" s="159">
        <v>264</v>
      </c>
      <c r="C13" s="135">
        <v>707</v>
      </c>
      <c r="D13" s="135">
        <v>598</v>
      </c>
      <c r="E13" s="135">
        <v>593</v>
      </c>
      <c r="F13" s="159">
        <v>634</v>
      </c>
      <c r="G13" s="135">
        <v>622</v>
      </c>
      <c r="H13" s="135">
        <v>618</v>
      </c>
      <c r="I13" s="135">
        <v>661</v>
      </c>
      <c r="J13" s="135">
        <v>683</v>
      </c>
    </row>
    <row r="14" spans="1:10" ht="15" customHeight="1" x14ac:dyDescent="0.3">
      <c r="A14" s="140" t="s">
        <v>547</v>
      </c>
      <c r="B14" s="159">
        <v>744</v>
      </c>
      <c r="C14" s="135">
        <v>813</v>
      </c>
      <c r="D14" s="135">
        <v>819</v>
      </c>
      <c r="E14" s="135">
        <v>970</v>
      </c>
      <c r="F14" s="159">
        <v>1187</v>
      </c>
      <c r="G14" s="135">
        <v>1204</v>
      </c>
      <c r="H14" s="135">
        <v>1238</v>
      </c>
      <c r="I14" s="135">
        <v>1245</v>
      </c>
      <c r="J14" s="135">
        <v>1257</v>
      </c>
    </row>
    <row r="15" spans="1:10" ht="15" customHeight="1" x14ac:dyDescent="0.3">
      <c r="A15" s="143" t="s">
        <v>548</v>
      </c>
      <c r="B15" s="160">
        <v>27</v>
      </c>
      <c r="C15" s="157">
        <v>76</v>
      </c>
      <c r="D15" s="157">
        <v>84</v>
      </c>
      <c r="E15" s="157">
        <v>104</v>
      </c>
      <c r="F15" s="160">
        <v>128</v>
      </c>
      <c r="G15" s="157" t="s">
        <v>549</v>
      </c>
      <c r="H15" s="157" t="s">
        <v>550</v>
      </c>
      <c r="I15" s="157" t="s">
        <v>551</v>
      </c>
      <c r="J15" s="157" t="s">
        <v>552</v>
      </c>
    </row>
    <row r="16" spans="1:10" ht="15" customHeight="1" x14ac:dyDescent="0.3">
      <c r="A16" s="142" t="s">
        <v>553</v>
      </c>
      <c r="B16" s="335">
        <v>1.39</v>
      </c>
      <c r="C16" s="336">
        <v>1.57</v>
      </c>
      <c r="D16" s="336">
        <v>1.37</v>
      </c>
      <c r="E16" s="336">
        <v>1.35</v>
      </c>
      <c r="F16" s="335">
        <v>1.5</v>
      </c>
      <c r="G16" s="336">
        <v>1.44</v>
      </c>
      <c r="H16" s="336">
        <v>1.41</v>
      </c>
      <c r="I16" s="336">
        <v>1.4</v>
      </c>
      <c r="J16" s="336">
        <v>1.38</v>
      </c>
    </row>
    <row r="17" spans="1:10" ht="15" customHeight="1" x14ac:dyDescent="0.3">
      <c r="A17" s="142" t="s">
        <v>554</v>
      </c>
      <c r="B17" s="161">
        <v>1035</v>
      </c>
      <c r="C17" s="156">
        <v>1596</v>
      </c>
      <c r="D17" s="156">
        <v>1501</v>
      </c>
      <c r="E17" s="156">
        <v>1667</v>
      </c>
      <c r="F17" s="161">
        <v>1950</v>
      </c>
      <c r="G17" s="156">
        <v>1967</v>
      </c>
      <c r="H17" s="156">
        <v>2012</v>
      </c>
      <c r="I17" s="156">
        <v>2079</v>
      </c>
      <c r="J17" s="156">
        <v>2128</v>
      </c>
    </row>
    <row r="19" spans="1:10" ht="15" customHeight="1" x14ac:dyDescent="0.3">
      <c r="A19" s="53" t="s">
        <v>154</v>
      </c>
    </row>
    <row r="20" spans="1:10" ht="15" customHeight="1" x14ac:dyDescent="0.3">
      <c r="A20" s="53" t="s">
        <v>555</v>
      </c>
    </row>
    <row r="21" spans="1:10" ht="15" customHeight="1" x14ac:dyDescent="0.3">
      <c r="A21" s="53" t="s">
        <v>556</v>
      </c>
    </row>
    <row r="24" spans="1:10" ht="15" customHeight="1" x14ac:dyDescent="0.3">
      <c r="B24" s="332"/>
      <c r="C24" s="332"/>
      <c r="D24" s="332"/>
      <c r="E24" s="332"/>
      <c r="F24" s="332"/>
      <c r="G24" s="332"/>
      <c r="H24" s="332"/>
      <c r="I24" s="332"/>
      <c r="J24" s="332"/>
    </row>
    <row r="25" spans="1:10" ht="15" customHeight="1" x14ac:dyDescent="0.3">
      <c r="G25" s="332"/>
      <c r="H25" s="332"/>
      <c r="I25" s="332"/>
      <c r="J25" s="332"/>
    </row>
  </sheetData>
  <mergeCells count="2">
    <mergeCell ref="A1:A3"/>
    <mergeCell ref="B1:J3"/>
  </mergeCells>
  <hyperlinks>
    <hyperlink ref="A10" location="Obsah!A1" display="Späť na úvodnú stranu" xr:uid="{1E803745-0845-4259-894B-8FDD79E202E3}"/>
    <hyperlink ref="A7" r:id="rId1" xr:uid="{12ADD20A-E65C-4802-ACF4-A86774F9A6DE}"/>
    <hyperlink ref="A8" r:id="rId2" location="!/view/sk/VBD_SLOVSTAT/so2003rs/v_so2003rs_00_00_00_sk" xr:uid="{3C8CEC2B-3E37-415D-BD36-C0452A29177C}"/>
    <hyperlink ref="A9" r:id="rId3" xr:uid="{707F57C9-CA2C-403E-B858-FFF37A32CA0D}"/>
  </hyperlinks>
  <pageMargins left="0.7" right="0.7" top="0.75" bottom="0.75" header="0.3" footer="0.3"/>
  <pageSetup paperSize="9" orientation="portrait" r:id="rId4"/>
  <headerFooter>
    <oddFooter>&amp;L_x000D_&amp;1#&amp;"Calibri"&amp;10&amp;K000000 Interné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392AA-A068-43A6-9F93-DC1BA97B863A}">
  <sheetPr codeName="Hárok35"/>
  <dimension ref="A1:D18"/>
  <sheetViews>
    <sheetView workbookViewId="0">
      <selection activeCell="B1" sqref="B1:D3"/>
    </sheetView>
  </sheetViews>
  <sheetFormatPr defaultRowHeight="15" customHeight="1" x14ac:dyDescent="0.3"/>
  <cols>
    <col min="1" max="1" width="33.85546875" customWidth="1"/>
    <col min="2" max="4" width="22.28515625" customWidth="1"/>
  </cols>
  <sheetData>
    <row r="1" spans="1:4" ht="15" customHeight="1" x14ac:dyDescent="0.3">
      <c r="A1" s="364" t="e" vm="1">
        <v>#VALUE!</v>
      </c>
      <c r="B1" s="365" t="s">
        <v>0</v>
      </c>
      <c r="C1" s="365"/>
      <c r="D1" s="365"/>
    </row>
    <row r="2" spans="1:4" ht="15" customHeight="1" x14ac:dyDescent="0.3">
      <c r="A2" s="364"/>
      <c r="B2" s="365"/>
      <c r="C2" s="365"/>
      <c r="D2" s="365"/>
    </row>
    <row r="3" spans="1:4" ht="15" customHeight="1" x14ac:dyDescent="0.3">
      <c r="A3" s="364"/>
      <c r="B3" s="365"/>
      <c r="C3" s="365"/>
      <c r="D3" s="365"/>
    </row>
    <row r="5" spans="1:4" ht="15" customHeight="1" x14ac:dyDescent="0.3">
      <c r="A5" s="2" t="s">
        <v>557</v>
      </c>
    </row>
    <row r="6" spans="1:4" ht="15" customHeight="1" x14ac:dyDescent="0.3">
      <c r="A6" s="30" t="s">
        <v>558</v>
      </c>
    </row>
    <row r="7" spans="1:4" ht="15" customHeight="1" x14ac:dyDescent="0.3">
      <c r="A7" s="330" t="s">
        <v>57</v>
      </c>
    </row>
    <row r="9" spans="1:4" ht="15" customHeight="1" x14ac:dyDescent="0.3">
      <c r="A9" s="154"/>
      <c r="B9" s="134" t="s">
        <v>559</v>
      </c>
      <c r="C9" s="134" t="s">
        <v>560</v>
      </c>
      <c r="D9" s="134" t="s">
        <v>554</v>
      </c>
    </row>
    <row r="10" spans="1:4" ht="15" customHeight="1" x14ac:dyDescent="0.3">
      <c r="A10" s="125" t="s">
        <v>561</v>
      </c>
      <c r="B10" s="135">
        <v>619</v>
      </c>
      <c r="C10" s="135">
        <v>538</v>
      </c>
      <c r="D10" s="135">
        <v>1157</v>
      </c>
    </row>
    <row r="11" spans="1:4" ht="15" customHeight="1" x14ac:dyDescent="0.3">
      <c r="A11" s="125" t="s">
        <v>562</v>
      </c>
      <c r="B11" s="135">
        <v>94602</v>
      </c>
      <c r="C11" s="135">
        <v>149632</v>
      </c>
      <c r="D11" s="135">
        <v>244234</v>
      </c>
    </row>
    <row r="12" spans="1:4" ht="15" customHeight="1" x14ac:dyDescent="0.3">
      <c r="A12" s="125" t="s">
        <v>563</v>
      </c>
      <c r="B12" s="135">
        <v>545</v>
      </c>
      <c r="C12" s="135">
        <v>300</v>
      </c>
      <c r="D12" s="135">
        <v>403</v>
      </c>
    </row>
    <row r="13" spans="1:4" ht="15" customHeight="1" x14ac:dyDescent="0.3">
      <c r="A13" s="142" t="s">
        <v>564</v>
      </c>
      <c r="B13" s="139">
        <v>0.2</v>
      </c>
      <c r="C13" s="139">
        <v>0.51</v>
      </c>
      <c r="D13" s="139">
        <v>0.39</v>
      </c>
    </row>
    <row r="14" spans="1:4" ht="15" customHeight="1" x14ac:dyDescent="0.3">
      <c r="A14" s="153"/>
    </row>
    <row r="15" spans="1:4" ht="15" customHeight="1" x14ac:dyDescent="0.3">
      <c r="A15" s="64" t="s">
        <v>565</v>
      </c>
    </row>
    <row r="16" spans="1:4" ht="15" customHeight="1" x14ac:dyDescent="0.3">
      <c r="A16" s="153"/>
    </row>
    <row r="17" spans="1:1" ht="15" customHeight="1" x14ac:dyDescent="0.3">
      <c r="A17" s="153"/>
    </row>
    <row r="18" spans="1:1" ht="15" customHeight="1" x14ac:dyDescent="0.3">
      <c r="A18" s="153"/>
    </row>
  </sheetData>
  <mergeCells count="2">
    <mergeCell ref="A1:A3"/>
    <mergeCell ref="B1:D3"/>
  </mergeCells>
  <hyperlinks>
    <hyperlink ref="A7" location="Obsah!A1" display="Späť na úvodnú stranu" xr:uid="{DDBC48FF-EDA9-46E5-8EF9-9A4A259FD194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E7426-7D1C-4F86-B006-72904D23632C}">
  <sheetPr codeName="Hárok36"/>
  <dimension ref="A1:G17"/>
  <sheetViews>
    <sheetView workbookViewId="0">
      <selection activeCell="C13" sqref="C13"/>
    </sheetView>
  </sheetViews>
  <sheetFormatPr defaultRowHeight="15" customHeight="1" x14ac:dyDescent="0.3"/>
  <cols>
    <col min="1" max="1" width="25.42578125" customWidth="1"/>
    <col min="2" max="7" width="18.28515625" customWidth="1"/>
  </cols>
  <sheetData>
    <row r="1" spans="1:7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</row>
    <row r="2" spans="1:7" ht="15" customHeight="1" x14ac:dyDescent="0.3">
      <c r="A2" s="364"/>
      <c r="B2" s="365"/>
      <c r="C2" s="365"/>
      <c r="D2" s="365"/>
      <c r="E2" s="365"/>
      <c r="F2" s="365"/>
      <c r="G2" s="365"/>
    </row>
    <row r="3" spans="1:7" ht="15" customHeight="1" x14ac:dyDescent="0.3">
      <c r="A3" s="364"/>
      <c r="B3" s="365"/>
      <c r="C3" s="365"/>
      <c r="D3" s="365"/>
      <c r="E3" s="365"/>
      <c r="F3" s="365"/>
      <c r="G3" s="365"/>
    </row>
    <row r="5" spans="1:7" ht="15" customHeight="1" x14ac:dyDescent="0.3">
      <c r="A5" s="131" t="s">
        <v>566</v>
      </c>
    </row>
    <row r="6" spans="1:7" ht="15" customHeight="1" x14ac:dyDescent="0.3">
      <c r="A6" s="132" t="s">
        <v>567</v>
      </c>
    </row>
    <row r="7" spans="1:7" ht="15" customHeight="1" x14ac:dyDescent="0.3">
      <c r="A7" s="330" t="s">
        <v>57</v>
      </c>
    </row>
    <row r="9" spans="1:7" ht="39" customHeight="1" x14ac:dyDescent="0.3">
      <c r="A9" s="341"/>
      <c r="B9" s="77" t="s">
        <v>568</v>
      </c>
      <c r="C9" s="77" t="s">
        <v>569</v>
      </c>
      <c r="D9" s="77" t="s">
        <v>570</v>
      </c>
      <c r="E9" s="77" t="s">
        <v>571</v>
      </c>
      <c r="F9" s="77" t="s">
        <v>572</v>
      </c>
      <c r="G9" s="77" t="s">
        <v>573</v>
      </c>
    </row>
    <row r="10" spans="1:7" ht="15" customHeight="1" x14ac:dyDescent="0.3">
      <c r="A10" s="149" t="s">
        <v>574</v>
      </c>
      <c r="B10" s="150" t="s">
        <v>575</v>
      </c>
      <c r="C10" s="150">
        <v>816</v>
      </c>
      <c r="D10" s="150">
        <v>1620</v>
      </c>
      <c r="E10" s="150">
        <v>3240</v>
      </c>
      <c r="F10" s="150">
        <v>4860</v>
      </c>
      <c r="G10" s="150">
        <v>6480</v>
      </c>
    </row>
    <row r="11" spans="1:7" ht="15" customHeight="1" x14ac:dyDescent="0.3">
      <c r="A11" s="105" t="s">
        <v>576</v>
      </c>
      <c r="B11" s="151" t="s">
        <v>575</v>
      </c>
      <c r="C11" s="151">
        <v>663</v>
      </c>
      <c r="D11" s="151">
        <v>1227</v>
      </c>
      <c r="E11" s="151">
        <v>2331</v>
      </c>
      <c r="F11" s="151">
        <v>3399</v>
      </c>
      <c r="G11" s="151">
        <v>4451</v>
      </c>
    </row>
    <row r="12" spans="1:7" ht="15" customHeight="1" x14ac:dyDescent="0.3">
      <c r="A12" s="105" t="s">
        <v>577</v>
      </c>
      <c r="B12" s="151" t="s">
        <v>575</v>
      </c>
      <c r="C12" s="151">
        <v>457</v>
      </c>
      <c r="D12" s="151">
        <v>908</v>
      </c>
      <c r="E12" s="151">
        <v>1603</v>
      </c>
      <c r="F12" s="151">
        <v>1603</v>
      </c>
      <c r="G12" s="151">
        <v>1603</v>
      </c>
    </row>
    <row r="13" spans="1:7" ht="15" customHeight="1" x14ac:dyDescent="0.3">
      <c r="A13" s="105" t="s">
        <v>578</v>
      </c>
      <c r="B13" s="151" t="s">
        <v>575</v>
      </c>
      <c r="C13" s="151">
        <v>500</v>
      </c>
      <c r="D13" s="151">
        <v>842</v>
      </c>
      <c r="E13" s="151">
        <v>1482</v>
      </c>
      <c r="F13" s="151">
        <v>2055</v>
      </c>
      <c r="G13" s="151">
        <v>2055</v>
      </c>
    </row>
    <row r="14" spans="1:7" ht="15" customHeight="1" x14ac:dyDescent="0.3">
      <c r="A14" s="107" t="s">
        <v>579</v>
      </c>
      <c r="B14" s="152">
        <v>272</v>
      </c>
      <c r="C14" s="152" t="s">
        <v>575</v>
      </c>
      <c r="D14" s="152" t="s">
        <v>575</v>
      </c>
      <c r="E14" s="152" t="s">
        <v>575</v>
      </c>
      <c r="F14" s="152" t="s">
        <v>575</v>
      </c>
      <c r="G14" s="152" t="s">
        <v>575</v>
      </c>
    </row>
    <row r="16" spans="1:7" ht="15" customHeight="1" x14ac:dyDescent="0.3">
      <c r="A16" s="53" t="s">
        <v>580</v>
      </c>
    </row>
    <row r="17" spans="1:1" ht="15" customHeight="1" x14ac:dyDescent="0.3">
      <c r="A17" s="53" t="s">
        <v>581</v>
      </c>
    </row>
  </sheetData>
  <mergeCells count="2">
    <mergeCell ref="A1:A3"/>
    <mergeCell ref="B1:G3"/>
  </mergeCells>
  <hyperlinks>
    <hyperlink ref="A7" location="Obsah!A1" display="Späť na úvodnú stranu" xr:uid="{8B3EA26E-3CD9-4921-BC76-7DB321907E76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66D75-59A1-4535-B00E-0FBF267555CA}">
  <sheetPr codeName="Hárok37"/>
  <dimension ref="A1:C14"/>
  <sheetViews>
    <sheetView workbookViewId="0">
      <selection activeCell="B1" sqref="B1:C3"/>
    </sheetView>
  </sheetViews>
  <sheetFormatPr defaultRowHeight="15" customHeight="1" x14ac:dyDescent="0.3"/>
  <cols>
    <col min="1" max="1" width="35.7109375" customWidth="1"/>
    <col min="2" max="3" width="42.42578125" customWidth="1"/>
  </cols>
  <sheetData>
    <row r="1" spans="1:3" ht="15" customHeight="1" x14ac:dyDescent="0.3">
      <c r="A1" s="364" t="e" vm="1">
        <v>#VALUE!</v>
      </c>
      <c r="B1" s="365" t="s">
        <v>0</v>
      </c>
      <c r="C1" s="365"/>
    </row>
    <row r="2" spans="1:3" ht="15" customHeight="1" x14ac:dyDescent="0.3">
      <c r="A2" s="364"/>
      <c r="B2" s="365"/>
      <c r="C2" s="365"/>
    </row>
    <row r="3" spans="1:3" ht="15" customHeight="1" x14ac:dyDescent="0.3">
      <c r="A3" s="364"/>
      <c r="B3" s="365"/>
      <c r="C3" s="365"/>
    </row>
    <row r="5" spans="1:3" ht="15" customHeight="1" x14ac:dyDescent="0.3">
      <c r="A5" s="131" t="s">
        <v>582</v>
      </c>
    </row>
    <row r="6" spans="1:3" ht="15" customHeight="1" x14ac:dyDescent="0.3">
      <c r="A6" s="132" t="s">
        <v>583</v>
      </c>
    </row>
    <row r="7" spans="1:3" ht="15" customHeight="1" x14ac:dyDescent="0.3">
      <c r="A7" s="330" t="s">
        <v>57</v>
      </c>
    </row>
    <row r="9" spans="1:3" ht="15" customHeight="1" x14ac:dyDescent="0.3">
      <c r="A9" s="141"/>
      <c r="B9" s="128" t="s">
        <v>584</v>
      </c>
      <c r="C9" s="128" t="s">
        <v>585</v>
      </c>
    </row>
    <row r="10" spans="1:3" ht="68.25" customHeight="1" x14ac:dyDescent="0.3">
      <c r="A10" s="144" t="s">
        <v>586</v>
      </c>
      <c r="B10" s="145" t="s">
        <v>587</v>
      </c>
      <c r="C10" s="146" t="s">
        <v>588</v>
      </c>
    </row>
    <row r="11" spans="1:3" ht="68.25" customHeight="1" x14ac:dyDescent="0.3">
      <c r="A11" s="144" t="s">
        <v>589</v>
      </c>
      <c r="B11" s="145" t="s">
        <v>590</v>
      </c>
      <c r="C11" s="146" t="s">
        <v>591</v>
      </c>
    </row>
    <row r="12" spans="1:3" ht="68.25" customHeight="1" x14ac:dyDescent="0.3">
      <c r="A12" s="144" t="s">
        <v>592</v>
      </c>
      <c r="B12" s="145" t="s">
        <v>593</v>
      </c>
      <c r="C12" s="146" t="s">
        <v>594</v>
      </c>
    </row>
    <row r="14" spans="1:3" ht="15" customHeight="1" x14ac:dyDescent="0.3">
      <c r="A14" s="53" t="s">
        <v>595</v>
      </c>
    </row>
  </sheetData>
  <mergeCells count="2">
    <mergeCell ref="A1:A3"/>
    <mergeCell ref="B1:C3"/>
  </mergeCells>
  <hyperlinks>
    <hyperlink ref="A7" location="Obsah!A1" display="Späť na úvodnú stranu" xr:uid="{081E67E9-E920-4755-A5F2-58B8B3245E2D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AAD24-E7F4-47DB-96FD-DEE83E77492E}">
  <sheetPr codeName="Hárok38"/>
  <dimension ref="A1:E15"/>
  <sheetViews>
    <sheetView workbookViewId="0">
      <selection activeCell="B14" sqref="B14"/>
    </sheetView>
  </sheetViews>
  <sheetFormatPr defaultRowHeight="15" customHeight="1" x14ac:dyDescent="0.3"/>
  <cols>
    <col min="1" max="1" width="32.28515625" customWidth="1"/>
    <col min="2" max="5" width="22.85546875" customWidth="1"/>
  </cols>
  <sheetData>
    <row r="1" spans="1:5" ht="15" customHeight="1" x14ac:dyDescent="0.3">
      <c r="A1" s="364" t="e" vm="1">
        <v>#VALUE!</v>
      </c>
      <c r="B1" s="365" t="s">
        <v>0</v>
      </c>
      <c r="C1" s="365"/>
      <c r="D1" s="365"/>
      <c r="E1" s="365"/>
    </row>
    <row r="2" spans="1:5" ht="15" customHeight="1" x14ac:dyDescent="0.3">
      <c r="A2" s="364"/>
      <c r="B2" s="365"/>
      <c r="C2" s="365"/>
      <c r="D2" s="365"/>
      <c r="E2" s="365"/>
    </row>
    <row r="3" spans="1:5" ht="15" customHeight="1" x14ac:dyDescent="0.3">
      <c r="A3" s="364"/>
      <c r="B3" s="365"/>
      <c r="C3" s="365"/>
      <c r="D3" s="365"/>
      <c r="E3" s="365"/>
    </row>
    <row r="5" spans="1:5" ht="15" customHeight="1" x14ac:dyDescent="0.3">
      <c r="A5" s="123" t="s">
        <v>596</v>
      </c>
    </row>
    <row r="6" spans="1:5" ht="15" customHeight="1" x14ac:dyDescent="0.3">
      <c r="A6" s="124" t="s">
        <v>597</v>
      </c>
    </row>
    <row r="7" spans="1:5" ht="15" customHeight="1" x14ac:dyDescent="0.3">
      <c r="A7" s="330" t="s">
        <v>57</v>
      </c>
    </row>
    <row r="9" spans="1:5" ht="39" customHeight="1" x14ac:dyDescent="0.3">
      <c r="A9" s="133"/>
      <c r="B9" s="134" t="s">
        <v>569</v>
      </c>
      <c r="C9" s="134" t="s">
        <v>570</v>
      </c>
      <c r="D9" s="134" t="s">
        <v>571</v>
      </c>
      <c r="E9" s="134" t="s">
        <v>572</v>
      </c>
    </row>
    <row r="10" spans="1:5" ht="15" customHeight="1" x14ac:dyDescent="0.3">
      <c r="A10" s="137" t="s">
        <v>598</v>
      </c>
      <c r="B10" s="135">
        <v>816</v>
      </c>
      <c r="C10" s="135">
        <v>1620</v>
      </c>
      <c r="D10" s="135">
        <v>2860</v>
      </c>
      <c r="E10" s="135">
        <v>4860</v>
      </c>
    </row>
    <row r="11" spans="1:5" ht="15" customHeight="1" x14ac:dyDescent="0.3">
      <c r="A11" s="137" t="s">
        <v>576</v>
      </c>
      <c r="B11" s="135">
        <v>663</v>
      </c>
      <c r="C11" s="135">
        <v>1227</v>
      </c>
      <c r="D11" s="135">
        <v>2080</v>
      </c>
      <c r="E11" s="135">
        <v>3399</v>
      </c>
    </row>
    <row r="12" spans="1:5" ht="15" customHeight="1" x14ac:dyDescent="0.3">
      <c r="A12" s="137" t="s">
        <v>599</v>
      </c>
      <c r="B12" s="135">
        <v>457</v>
      </c>
      <c r="C12" s="135">
        <v>908</v>
      </c>
      <c r="D12" s="135">
        <v>1603</v>
      </c>
      <c r="E12" s="135">
        <v>1603</v>
      </c>
    </row>
    <row r="13" spans="1:5" ht="15" customHeight="1" x14ac:dyDescent="0.3">
      <c r="A13" s="138" t="s">
        <v>600</v>
      </c>
      <c r="B13" s="139">
        <v>0.69</v>
      </c>
      <c r="C13" s="139">
        <v>0.74</v>
      </c>
      <c r="D13" s="139">
        <v>0.77</v>
      </c>
      <c r="E13" s="139">
        <v>0.47</v>
      </c>
    </row>
    <row r="15" spans="1:5" ht="15" customHeight="1" x14ac:dyDescent="0.3">
      <c r="A15" s="53" t="s">
        <v>601</v>
      </c>
    </row>
  </sheetData>
  <mergeCells count="2">
    <mergeCell ref="A1:A3"/>
    <mergeCell ref="B1:E3"/>
  </mergeCells>
  <hyperlinks>
    <hyperlink ref="A7" location="Obsah!A1" display="Späť na úvodnú stranu" xr:uid="{AB096B35-D646-4881-B979-D6F3F4317186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57A78-D677-44EA-8291-DA5B368589DE}">
  <sheetPr codeName="Hárok39"/>
  <dimension ref="A1:D16"/>
  <sheetViews>
    <sheetView workbookViewId="0">
      <selection activeCell="B1" sqref="B1:D3"/>
    </sheetView>
  </sheetViews>
  <sheetFormatPr defaultRowHeight="15" customHeight="1" x14ac:dyDescent="0.3"/>
  <cols>
    <col min="1" max="1" width="16.140625" customWidth="1"/>
    <col min="2" max="2" width="39" customWidth="1"/>
    <col min="3" max="4" width="27.42578125" customWidth="1"/>
  </cols>
  <sheetData>
    <row r="1" spans="1:4" ht="15" customHeight="1" x14ac:dyDescent="0.3">
      <c r="A1" s="364" t="e" vm="1">
        <v>#VALUE!</v>
      </c>
      <c r="B1" s="365" t="s">
        <v>0</v>
      </c>
      <c r="C1" s="365"/>
      <c r="D1" s="365"/>
    </row>
    <row r="2" spans="1:4" ht="15" customHeight="1" x14ac:dyDescent="0.3">
      <c r="A2" s="364"/>
      <c r="B2" s="365"/>
      <c r="C2" s="365"/>
      <c r="D2" s="365"/>
    </row>
    <row r="3" spans="1:4" ht="15" customHeight="1" x14ac:dyDescent="0.3">
      <c r="A3" s="364"/>
      <c r="B3" s="365"/>
      <c r="C3" s="365"/>
      <c r="D3" s="365"/>
    </row>
    <row r="5" spans="1:4" ht="15" customHeight="1" x14ac:dyDescent="0.3">
      <c r="A5" s="123" t="s">
        <v>602</v>
      </c>
    </row>
    <row r="6" spans="1:4" ht="15" customHeight="1" x14ac:dyDescent="0.3">
      <c r="A6" s="124" t="s">
        <v>175</v>
      </c>
    </row>
    <row r="7" spans="1:4" ht="15" customHeight="1" x14ac:dyDescent="0.3">
      <c r="A7" s="330" t="s">
        <v>57</v>
      </c>
    </row>
    <row r="9" spans="1:4" ht="15" customHeight="1" x14ac:dyDescent="0.3">
      <c r="A9" s="372"/>
      <c r="B9" s="372"/>
      <c r="C9" s="128" t="s">
        <v>603</v>
      </c>
      <c r="D9" s="128" t="s">
        <v>561</v>
      </c>
    </row>
    <row r="10" spans="1:4" ht="15" customHeight="1" x14ac:dyDescent="0.3">
      <c r="A10" s="371" t="s">
        <v>604</v>
      </c>
      <c r="B10" s="371"/>
      <c r="C10" s="127">
        <v>101119</v>
      </c>
      <c r="D10" s="127">
        <v>278</v>
      </c>
    </row>
    <row r="11" spans="1:4" ht="15" customHeight="1" x14ac:dyDescent="0.3">
      <c r="A11" s="373" t="s">
        <v>605</v>
      </c>
      <c r="B11" s="373"/>
      <c r="C11" s="126">
        <v>77940</v>
      </c>
      <c r="D11" s="126">
        <v>214</v>
      </c>
    </row>
    <row r="12" spans="1:4" ht="15" customHeight="1" x14ac:dyDescent="0.3">
      <c r="A12" s="373" t="s">
        <v>606</v>
      </c>
      <c r="B12" s="373"/>
      <c r="C12" s="126">
        <v>10971</v>
      </c>
      <c r="D12" s="126">
        <v>27</v>
      </c>
    </row>
    <row r="13" spans="1:4" ht="15" customHeight="1" x14ac:dyDescent="0.3">
      <c r="A13" s="370" t="s">
        <v>607</v>
      </c>
      <c r="B13" s="370"/>
      <c r="C13" s="129">
        <v>12208</v>
      </c>
      <c r="D13" s="130">
        <v>37</v>
      </c>
    </row>
    <row r="15" spans="1:4" ht="15" customHeight="1" x14ac:dyDescent="0.3">
      <c r="A15" s="53" t="s">
        <v>608</v>
      </c>
    </row>
    <row r="16" spans="1:4" ht="15" customHeight="1" x14ac:dyDescent="0.3">
      <c r="A16" s="53" t="s">
        <v>609</v>
      </c>
    </row>
  </sheetData>
  <mergeCells count="7">
    <mergeCell ref="A13:B13"/>
    <mergeCell ref="A10:B10"/>
    <mergeCell ref="A9:B9"/>
    <mergeCell ref="A1:A3"/>
    <mergeCell ref="B1:D3"/>
    <mergeCell ref="A11:B11"/>
    <mergeCell ref="A12:B12"/>
  </mergeCells>
  <hyperlinks>
    <hyperlink ref="A7" location="Obsah!A1" display="Späť na úvodnú stranu" xr:uid="{CC5E479D-CED5-419B-8658-5F59E934D6F3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83881-80F2-43F7-83A0-C66DBC00F098}">
  <sheetPr codeName="Hárok40"/>
  <dimension ref="A1:D16"/>
  <sheetViews>
    <sheetView workbookViewId="0">
      <selection activeCell="B1" sqref="B1:D3"/>
    </sheetView>
  </sheetViews>
  <sheetFormatPr defaultRowHeight="15" customHeight="1" x14ac:dyDescent="0.3"/>
  <cols>
    <col min="1" max="1" width="24.140625" customWidth="1"/>
    <col min="2" max="4" width="22.140625" customWidth="1"/>
  </cols>
  <sheetData>
    <row r="1" spans="1:4" ht="15" customHeight="1" x14ac:dyDescent="0.3">
      <c r="A1" s="364" t="e" vm="1">
        <v>#VALUE!</v>
      </c>
      <c r="B1" s="365" t="s">
        <v>0</v>
      </c>
      <c r="C1" s="365"/>
      <c r="D1" s="365"/>
    </row>
    <row r="2" spans="1:4" ht="15" customHeight="1" x14ac:dyDescent="0.3">
      <c r="A2" s="364"/>
      <c r="B2" s="365"/>
      <c r="C2" s="365"/>
      <c r="D2" s="365"/>
    </row>
    <row r="3" spans="1:4" ht="15" customHeight="1" x14ac:dyDescent="0.3">
      <c r="A3" s="364"/>
      <c r="B3" s="365"/>
      <c r="C3" s="365"/>
      <c r="D3" s="365"/>
    </row>
    <row r="5" spans="1:4" ht="15" customHeight="1" x14ac:dyDescent="0.3">
      <c r="A5" s="2" t="s">
        <v>610</v>
      </c>
    </row>
    <row r="6" spans="1:4" ht="15" customHeight="1" x14ac:dyDescent="0.3">
      <c r="A6" s="30" t="s">
        <v>175</v>
      </c>
    </row>
    <row r="7" spans="1:4" ht="15" customHeight="1" x14ac:dyDescent="0.3">
      <c r="A7" s="330" t="s">
        <v>57</v>
      </c>
    </row>
    <row r="9" spans="1:4" ht="15" customHeight="1" x14ac:dyDescent="0.3">
      <c r="A9" s="342"/>
      <c r="B9" s="77" t="s">
        <v>471</v>
      </c>
      <c r="C9" s="77" t="s">
        <v>472</v>
      </c>
      <c r="D9" s="77" t="s">
        <v>554</v>
      </c>
    </row>
    <row r="10" spans="1:4" ht="15" customHeight="1" x14ac:dyDescent="0.3">
      <c r="A10" s="112" t="s">
        <v>611</v>
      </c>
      <c r="B10" s="98" t="s">
        <v>612</v>
      </c>
      <c r="C10" s="113">
        <v>149632</v>
      </c>
      <c r="D10" s="113">
        <v>244234</v>
      </c>
    </row>
    <row r="11" spans="1:4" ht="15" customHeight="1" x14ac:dyDescent="0.3">
      <c r="A11" s="112" t="s">
        <v>613</v>
      </c>
      <c r="B11" s="113">
        <v>18478</v>
      </c>
      <c r="C11" s="113">
        <v>75819</v>
      </c>
      <c r="D11" s="113">
        <v>94297</v>
      </c>
    </row>
    <row r="12" spans="1:4" ht="15" customHeight="1" x14ac:dyDescent="0.3">
      <c r="A12" s="112" t="s">
        <v>614</v>
      </c>
      <c r="B12" s="113">
        <v>3720</v>
      </c>
      <c r="C12" s="113">
        <v>18581</v>
      </c>
      <c r="D12" s="113">
        <v>22301</v>
      </c>
    </row>
    <row r="13" spans="1:4" ht="15" customHeight="1" x14ac:dyDescent="0.3">
      <c r="A13" s="108" t="s">
        <v>615</v>
      </c>
      <c r="B13" s="103">
        <v>243</v>
      </c>
      <c r="C13" s="103">
        <v>734</v>
      </c>
      <c r="D13" s="103">
        <v>978</v>
      </c>
    </row>
    <row r="15" spans="1:4" ht="15" customHeight="1" x14ac:dyDescent="0.3">
      <c r="A15" s="53" t="s">
        <v>616</v>
      </c>
    </row>
    <row r="16" spans="1:4" ht="15" customHeight="1" x14ac:dyDescent="0.3">
      <c r="A16" s="53" t="s">
        <v>617</v>
      </c>
    </row>
  </sheetData>
  <mergeCells count="2">
    <mergeCell ref="A1:A3"/>
    <mergeCell ref="B1:D3"/>
  </mergeCells>
  <hyperlinks>
    <hyperlink ref="A7" location="Obsah!A1" display="Späť na úvodnú stranu" xr:uid="{4B3BBC8D-8B75-444E-A7A7-043CD2A519C4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CAE9F-8AAC-4B51-BCFF-D0D3D74BDCC5}">
  <sheetPr codeName="Hárok3"/>
  <dimension ref="A1:J46"/>
  <sheetViews>
    <sheetView zoomScaleNormal="100" workbookViewId="0">
      <selection activeCell="B1" sqref="B1:J3"/>
    </sheetView>
  </sheetViews>
  <sheetFormatPr defaultRowHeight="15" customHeight="1" x14ac:dyDescent="0.3"/>
  <cols>
    <col min="1" max="1" width="20.85546875" style="6" customWidth="1"/>
    <col min="2" max="2" width="10" style="6" customWidth="1"/>
    <col min="3" max="4" width="16.28515625" style="6" customWidth="1"/>
    <col min="5" max="14" width="9.140625" style="6" customWidth="1"/>
    <col min="15" max="16384" width="9.140625" style="6"/>
  </cols>
  <sheetData>
    <row r="1" spans="1:10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</row>
    <row r="2" spans="1:10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</row>
    <row r="3" spans="1:10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</row>
    <row r="5" spans="1:10" ht="15" customHeight="1" x14ac:dyDescent="0.3">
      <c r="A5" s="2" t="s">
        <v>110</v>
      </c>
      <c r="B5" s="7"/>
      <c r="C5" s="7"/>
      <c r="D5" s="7"/>
    </row>
    <row r="6" spans="1:10" ht="15" customHeight="1" x14ac:dyDescent="0.3">
      <c r="A6" s="34" t="s">
        <v>111</v>
      </c>
      <c r="B6" s="7"/>
      <c r="C6" s="7"/>
      <c r="D6" s="7"/>
    </row>
    <row r="7" spans="1:10" ht="15" customHeight="1" x14ac:dyDescent="0.3">
      <c r="A7" s="333" t="s">
        <v>112</v>
      </c>
      <c r="B7" s="7"/>
      <c r="C7" s="7"/>
      <c r="D7" s="7"/>
    </row>
    <row r="8" spans="1:10" customFormat="1" ht="15" customHeight="1" x14ac:dyDescent="0.3">
      <c r="A8" s="330" t="s">
        <v>57</v>
      </c>
    </row>
    <row r="9" spans="1:10" ht="15" customHeight="1" x14ac:dyDescent="0.3">
      <c r="A9" s="7"/>
      <c r="B9" s="7"/>
      <c r="C9" s="7"/>
      <c r="D9" s="7"/>
    </row>
    <row r="10" spans="1:10" s="9" customFormat="1" ht="15" customHeight="1" x14ac:dyDescent="0.3">
      <c r="A10" s="255" t="s">
        <v>71</v>
      </c>
      <c r="B10" s="255"/>
      <c r="C10" s="255">
        <v>2013</v>
      </c>
      <c r="D10" s="255">
        <v>2023</v>
      </c>
    </row>
    <row r="11" spans="1:10" ht="15" customHeight="1" x14ac:dyDescent="0.3">
      <c r="A11" s="225" t="s">
        <v>113</v>
      </c>
      <c r="B11" s="225" t="s">
        <v>93</v>
      </c>
      <c r="C11" s="266">
        <v>1.7399999999999999E-2</v>
      </c>
      <c r="D11" s="266">
        <v>2.0199999999999999E-2</v>
      </c>
    </row>
    <row r="12" spans="1:10" ht="15" customHeight="1" x14ac:dyDescent="0.3">
      <c r="A12" s="225" t="s">
        <v>114</v>
      </c>
      <c r="B12" s="225" t="s">
        <v>75</v>
      </c>
      <c r="C12" s="266">
        <v>1.8200000000000001E-2</v>
      </c>
      <c r="D12" s="266">
        <v>1.9799999999999998E-2</v>
      </c>
    </row>
    <row r="13" spans="1:10" ht="15" customHeight="1" x14ac:dyDescent="0.3">
      <c r="A13" s="225" t="s">
        <v>115</v>
      </c>
      <c r="B13" s="225" t="s">
        <v>81</v>
      </c>
      <c r="C13" s="266">
        <v>1.1399999999999999E-2</v>
      </c>
      <c r="D13" s="266">
        <v>1.43E-2</v>
      </c>
    </row>
    <row r="14" spans="1:10" ht="15" customHeight="1" x14ac:dyDescent="0.3">
      <c r="A14" s="225" t="s">
        <v>116</v>
      </c>
      <c r="B14" s="225" t="s">
        <v>95</v>
      </c>
      <c r="C14" s="266">
        <v>1.2699999999999999E-2</v>
      </c>
      <c r="D14" s="266">
        <v>1.46E-2</v>
      </c>
    </row>
    <row r="15" spans="1:10" ht="15" customHeight="1" x14ac:dyDescent="0.3">
      <c r="A15" s="225" t="s">
        <v>117</v>
      </c>
      <c r="B15" s="225" t="s">
        <v>87</v>
      </c>
      <c r="C15" s="266">
        <v>9.7000000000000003E-3</v>
      </c>
      <c r="D15" s="266">
        <v>1.2699999999999999E-2</v>
      </c>
    </row>
    <row r="16" spans="1:10" ht="15" customHeight="1" x14ac:dyDescent="0.3">
      <c r="A16" s="225" t="s">
        <v>118</v>
      </c>
      <c r="B16" s="225" t="s">
        <v>91</v>
      </c>
      <c r="C16" s="266">
        <v>7.4000000000000003E-3</v>
      </c>
      <c r="D16" s="266">
        <v>1.32E-2</v>
      </c>
    </row>
    <row r="17" spans="1:4" ht="15" customHeight="1" x14ac:dyDescent="0.3">
      <c r="A17" s="225" t="s">
        <v>119</v>
      </c>
      <c r="B17" s="225" t="s">
        <v>120</v>
      </c>
      <c r="C17" s="266">
        <v>8.6E-3</v>
      </c>
      <c r="D17" s="266">
        <v>1.03E-2</v>
      </c>
    </row>
    <row r="18" spans="1:4" ht="15" customHeight="1" x14ac:dyDescent="0.3">
      <c r="A18" s="225" t="s">
        <v>121</v>
      </c>
      <c r="B18" s="225" t="s">
        <v>89</v>
      </c>
      <c r="C18" s="266">
        <v>1.06E-2</v>
      </c>
      <c r="D18" s="266">
        <v>1.2199999999999999E-2</v>
      </c>
    </row>
    <row r="19" spans="1:4" ht="15" customHeight="1" x14ac:dyDescent="0.3">
      <c r="A19" s="225" t="s">
        <v>122</v>
      </c>
      <c r="B19" s="225" t="s">
        <v>123</v>
      </c>
      <c r="C19" s="266">
        <v>1.21E-2</v>
      </c>
      <c r="D19" s="266">
        <v>1.04E-2</v>
      </c>
    </row>
    <row r="20" spans="1:4" ht="15" customHeight="1" x14ac:dyDescent="0.3">
      <c r="A20" s="225" t="s">
        <v>124</v>
      </c>
      <c r="B20" s="225" t="s">
        <v>77</v>
      </c>
      <c r="C20" s="266">
        <v>3.8E-3</v>
      </c>
      <c r="D20" s="266">
        <v>8.3999999999999995E-3</v>
      </c>
    </row>
    <row r="21" spans="1:4" ht="15" customHeight="1" x14ac:dyDescent="0.3">
      <c r="A21" s="225" t="s">
        <v>125</v>
      </c>
      <c r="B21" s="225" t="s">
        <v>85</v>
      </c>
      <c r="C21" s="266">
        <v>8.199999999999999E-3</v>
      </c>
      <c r="D21" s="266">
        <v>9.300000000000001E-3</v>
      </c>
    </row>
    <row r="22" spans="1:4" ht="15" customHeight="1" x14ac:dyDescent="0.3">
      <c r="A22" s="225" t="s">
        <v>126</v>
      </c>
      <c r="B22" s="225" t="s">
        <v>101</v>
      </c>
      <c r="C22" s="266">
        <v>6.8999999999999999E-3</v>
      </c>
      <c r="D22" s="266">
        <v>9.0000000000000011E-3</v>
      </c>
    </row>
    <row r="23" spans="1:4" ht="15" customHeight="1" x14ac:dyDescent="0.3">
      <c r="A23" s="225" t="s">
        <v>127</v>
      </c>
      <c r="B23" s="225" t="s">
        <v>128</v>
      </c>
      <c r="C23" s="266">
        <v>7.4999999999999997E-3</v>
      </c>
      <c r="D23" s="266">
        <v>8.6999999999999994E-3</v>
      </c>
    </row>
    <row r="24" spans="1:4" ht="15" customHeight="1" x14ac:dyDescent="0.3">
      <c r="A24" s="225" t="s">
        <v>129</v>
      </c>
      <c r="B24" s="225" t="s">
        <v>107</v>
      </c>
      <c r="C24" s="266">
        <v>4.5000000000000005E-3</v>
      </c>
      <c r="D24" s="266">
        <v>7.1999999999999998E-3</v>
      </c>
    </row>
    <row r="25" spans="1:4" ht="15" customHeight="1" x14ac:dyDescent="0.3">
      <c r="A25" s="225" t="s">
        <v>130</v>
      </c>
      <c r="B25" s="225" t="s">
        <v>103</v>
      </c>
      <c r="C25" s="266">
        <v>8.8999999999999999E-3</v>
      </c>
      <c r="D25" s="266">
        <v>7.4999999999999997E-3</v>
      </c>
    </row>
    <row r="26" spans="1:4" ht="15" customHeight="1" x14ac:dyDescent="0.3">
      <c r="A26" s="252" t="s">
        <v>131</v>
      </c>
      <c r="B26" s="252" t="s">
        <v>83</v>
      </c>
      <c r="C26" s="277">
        <v>4.5999999999999999E-3</v>
      </c>
      <c r="D26" s="277">
        <v>6.0999999999999995E-3</v>
      </c>
    </row>
    <row r="27" spans="1:4" ht="15" customHeight="1" x14ac:dyDescent="0.3">
      <c r="A27" s="225" t="s">
        <v>132</v>
      </c>
      <c r="B27" s="225" t="s">
        <v>79</v>
      </c>
      <c r="C27" s="266">
        <v>4.3E-3</v>
      </c>
      <c r="D27" s="266">
        <v>5.7999999999999996E-3</v>
      </c>
    </row>
    <row r="28" spans="1:4" ht="15" customHeight="1" x14ac:dyDescent="0.3">
      <c r="A28" s="225" t="s">
        <v>133</v>
      </c>
      <c r="B28" s="225" t="s">
        <v>109</v>
      </c>
      <c r="C28" s="266">
        <v>2.8999999999999998E-3</v>
      </c>
      <c r="D28" s="266">
        <v>4.4000000000000003E-3</v>
      </c>
    </row>
    <row r="29" spans="1:4" ht="15" customHeight="1" x14ac:dyDescent="0.3">
      <c r="A29" s="225" t="s">
        <v>134</v>
      </c>
      <c r="B29" s="225" t="s">
        <v>135</v>
      </c>
      <c r="C29" s="266">
        <v>6.6E-3</v>
      </c>
      <c r="D29" s="266">
        <v>5.1999999999999998E-3</v>
      </c>
    </row>
    <row r="30" spans="1:4" ht="15" customHeight="1" x14ac:dyDescent="0.3">
      <c r="A30" s="225" t="s">
        <v>136</v>
      </c>
      <c r="B30" s="225" t="s">
        <v>137</v>
      </c>
      <c r="C30" s="266">
        <v>4.0999999999999995E-3</v>
      </c>
      <c r="D30" s="266">
        <v>4.7999999999999996E-3</v>
      </c>
    </row>
    <row r="31" spans="1:4" ht="15" customHeight="1" x14ac:dyDescent="0.3">
      <c r="A31" s="225" t="s">
        <v>138</v>
      </c>
      <c r="B31" s="225" t="s">
        <v>105</v>
      </c>
      <c r="C31" s="266">
        <v>3.4000000000000002E-3</v>
      </c>
      <c r="D31" s="266">
        <v>4.0999999999999995E-3</v>
      </c>
    </row>
    <row r="32" spans="1:4" ht="15" customHeight="1" x14ac:dyDescent="0.3">
      <c r="A32" s="225" t="s">
        <v>139</v>
      </c>
      <c r="B32" s="225" t="s">
        <v>140</v>
      </c>
      <c r="C32" s="266">
        <v>4.8999999999999998E-3</v>
      </c>
      <c r="D32" s="266">
        <v>4.0000000000000001E-3</v>
      </c>
    </row>
    <row r="33" spans="1:4" ht="15" customHeight="1" x14ac:dyDescent="0.3">
      <c r="A33" s="225" t="s">
        <v>141</v>
      </c>
      <c r="B33" s="225" t="s">
        <v>99</v>
      </c>
      <c r="C33" s="266">
        <v>2.5999999999999999E-3</v>
      </c>
      <c r="D33" s="266">
        <v>3.3E-3</v>
      </c>
    </row>
    <row r="34" spans="1:4" ht="15" customHeight="1" x14ac:dyDescent="0.3">
      <c r="A34" s="225" t="s">
        <v>142</v>
      </c>
      <c r="B34" s="225" t="s">
        <v>143</v>
      </c>
      <c r="C34" s="266">
        <v>3.9000000000000003E-3</v>
      </c>
      <c r="D34" s="266">
        <v>3.9000000000000003E-3</v>
      </c>
    </row>
    <row r="35" spans="1:4" ht="15" customHeight="1" x14ac:dyDescent="0.3">
      <c r="A35" s="225" t="s">
        <v>144</v>
      </c>
      <c r="B35" s="225" t="s">
        <v>97</v>
      </c>
      <c r="C35" s="266">
        <v>5.6000000000000008E-3</v>
      </c>
      <c r="D35" s="266">
        <v>2.7000000000000001E-3</v>
      </c>
    </row>
    <row r="36" spans="1:4" ht="15" customHeight="1" x14ac:dyDescent="0.3">
      <c r="A36" s="225" t="s">
        <v>145</v>
      </c>
      <c r="B36" s="225" t="s">
        <v>146</v>
      </c>
      <c r="C36" s="266">
        <v>2.0999999999999999E-3</v>
      </c>
      <c r="D36" s="266">
        <v>1.9E-3</v>
      </c>
    </row>
    <row r="37" spans="1:4" ht="15" customHeight="1" x14ac:dyDescent="0.3">
      <c r="A37" s="229" t="s">
        <v>147</v>
      </c>
      <c r="B37" s="229" t="s">
        <v>148</v>
      </c>
      <c r="C37" s="285">
        <v>1.9E-3</v>
      </c>
      <c r="D37" s="285">
        <v>2.3999999999999998E-3</v>
      </c>
    </row>
    <row r="38" spans="1:4" ht="15" customHeight="1" x14ac:dyDescent="0.3">
      <c r="A38" s="268"/>
      <c r="B38" s="268"/>
      <c r="C38" s="268"/>
      <c r="D38" s="268"/>
    </row>
    <row r="39" spans="1:4" ht="15" customHeight="1" x14ac:dyDescent="0.3">
      <c r="A39" s="2"/>
      <c r="B39" s="286"/>
      <c r="C39" s="287"/>
      <c r="D39" s="287"/>
    </row>
    <row r="40" spans="1:4" ht="15" customHeight="1" x14ac:dyDescent="0.3">
      <c r="A40" s="288" t="s">
        <v>149</v>
      </c>
      <c r="B40" s="289">
        <v>2013</v>
      </c>
      <c r="C40" s="289">
        <v>2023</v>
      </c>
      <c r="D40" s="289" t="s">
        <v>150</v>
      </c>
    </row>
    <row r="41" spans="1:4" ht="15" customHeight="1" x14ac:dyDescent="0.3">
      <c r="A41" s="262" t="s">
        <v>83</v>
      </c>
      <c r="B41" s="272">
        <v>4.5999999999999999E-3</v>
      </c>
      <c r="C41" s="272">
        <v>6.0999999999999995E-3</v>
      </c>
      <c r="D41" s="274"/>
    </row>
    <row r="42" spans="1:4" ht="15" customHeight="1" x14ac:dyDescent="0.3">
      <c r="A42" s="262" t="s">
        <v>151</v>
      </c>
      <c r="B42" s="272">
        <v>7.2148148148148137E-3</v>
      </c>
      <c r="C42" s="272">
        <v>8.38518518518519E-3</v>
      </c>
      <c r="D42" s="274"/>
    </row>
    <row r="43" spans="1:4" ht="15" customHeight="1" x14ac:dyDescent="0.3">
      <c r="A43" s="275" t="s">
        <v>152</v>
      </c>
      <c r="B43" s="276">
        <v>5.0666666666666664E-3</v>
      </c>
      <c r="C43" s="276">
        <v>6.1999999999999998E-3</v>
      </c>
      <c r="D43" s="276">
        <v>6.1737233076261475E-3</v>
      </c>
    </row>
    <row r="44" spans="1:4" ht="15" customHeight="1" x14ac:dyDescent="0.2">
      <c r="A44" s="29"/>
      <c r="B44" s="35"/>
      <c r="C44" s="36"/>
      <c r="D44" s="36"/>
    </row>
    <row r="45" spans="1:4" ht="15" customHeight="1" x14ac:dyDescent="0.3">
      <c r="A45" s="10" t="s">
        <v>153</v>
      </c>
    </row>
    <row r="46" spans="1:4" ht="15" customHeight="1" x14ac:dyDescent="0.3">
      <c r="A46" s="10" t="s">
        <v>154</v>
      </c>
    </row>
  </sheetData>
  <mergeCells count="2">
    <mergeCell ref="A1:A3"/>
    <mergeCell ref="B1:J3"/>
  </mergeCells>
  <hyperlinks>
    <hyperlink ref="A8" location="Obsah!A1" display="Späť na úvodnú stranu" xr:uid="{628156A3-7FCC-4BBD-8809-72105C4E7955}"/>
    <hyperlink ref="A7" r:id="rId1" xr:uid="{ED407BDA-3C26-4561-9BA4-E7588A1B1EE0}"/>
  </hyperlinks>
  <pageMargins left="0.7" right="0.7" top="0.75" bottom="0.75" header="0.3" footer="0.3"/>
  <pageSetup orientation="portrait" r:id="rId2"/>
  <headerFooter>
    <oddFooter>&amp;L_x000D_&amp;1#&amp;"Calibri"&amp;10&amp;K000000 Interné</oddFooter>
  </headerFooter>
  <drawing r:id="rId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DF2CE-C9AF-48BC-9F94-E0AD7999305C}">
  <sheetPr codeName="Hárok41"/>
  <dimension ref="A1:H10"/>
  <sheetViews>
    <sheetView workbookViewId="0">
      <selection activeCell="M24" sqref="M24"/>
    </sheetView>
  </sheetViews>
  <sheetFormatPr defaultRowHeight="15" customHeight="1" x14ac:dyDescent="0.3"/>
  <cols>
    <col min="1" max="1" width="25.5703125" customWidth="1"/>
    <col min="2" max="8" width="11" customWidth="1"/>
  </cols>
  <sheetData>
    <row r="1" spans="1:8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</row>
    <row r="2" spans="1:8" ht="15" customHeight="1" x14ac:dyDescent="0.3">
      <c r="A2" s="364"/>
      <c r="B2" s="365"/>
      <c r="C2" s="365"/>
      <c r="D2" s="365"/>
      <c r="E2" s="365"/>
      <c r="F2" s="365"/>
      <c r="G2" s="365"/>
      <c r="H2" s="365"/>
    </row>
    <row r="3" spans="1:8" ht="15" customHeight="1" x14ac:dyDescent="0.3">
      <c r="A3" s="364"/>
      <c r="B3" s="365"/>
      <c r="C3" s="365"/>
      <c r="D3" s="365"/>
      <c r="E3" s="365"/>
      <c r="F3" s="365"/>
      <c r="G3" s="365"/>
      <c r="H3" s="365"/>
    </row>
    <row r="5" spans="1:8" ht="15" customHeight="1" x14ac:dyDescent="0.3">
      <c r="A5" s="2" t="s">
        <v>618</v>
      </c>
    </row>
    <row r="6" spans="1:8" ht="15" customHeight="1" x14ac:dyDescent="0.3">
      <c r="A6" s="30" t="s">
        <v>619</v>
      </c>
    </row>
    <row r="7" spans="1:8" ht="15" customHeight="1" x14ac:dyDescent="0.3">
      <c r="A7" s="330" t="s">
        <v>57</v>
      </c>
    </row>
    <row r="9" spans="1:8" ht="15" customHeight="1" x14ac:dyDescent="0.3">
      <c r="A9" s="109" t="s">
        <v>620</v>
      </c>
      <c r="B9" s="110" t="s">
        <v>621</v>
      </c>
      <c r="C9" s="110" t="s">
        <v>622</v>
      </c>
      <c r="D9" s="110" t="s">
        <v>623</v>
      </c>
      <c r="E9" s="110" t="s">
        <v>624</v>
      </c>
      <c r="F9" s="110" t="s">
        <v>625</v>
      </c>
      <c r="G9" s="110" t="s">
        <v>626</v>
      </c>
      <c r="H9" s="110" t="s">
        <v>627</v>
      </c>
    </row>
    <row r="10" spans="1:8" ht="15" customHeight="1" x14ac:dyDescent="0.3">
      <c r="A10" s="91" t="s">
        <v>628</v>
      </c>
      <c r="B10" s="111" t="s">
        <v>629</v>
      </c>
      <c r="C10" s="111">
        <v>1</v>
      </c>
      <c r="D10" s="111">
        <v>2</v>
      </c>
      <c r="E10" s="111">
        <v>5</v>
      </c>
      <c r="F10" s="111">
        <v>8</v>
      </c>
      <c r="G10" s="111">
        <v>10</v>
      </c>
      <c r="H10" s="111">
        <v>15</v>
      </c>
    </row>
  </sheetData>
  <mergeCells count="2">
    <mergeCell ref="A1:A3"/>
    <mergeCell ref="B1:H3"/>
  </mergeCells>
  <hyperlinks>
    <hyperlink ref="A7" location="Obsah!A1" display="Späť na úvodnú stranu" xr:uid="{EE3366B5-0747-4757-B023-30F20FF91EC1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9B48F-B597-4F63-96CF-F8C11186B907}">
  <sheetPr codeName="Hárok42"/>
  <dimension ref="A1:F15"/>
  <sheetViews>
    <sheetView topLeftCell="B1" workbookViewId="0">
      <selection activeCell="B13" sqref="B13"/>
    </sheetView>
  </sheetViews>
  <sheetFormatPr defaultRowHeight="15" customHeight="1" x14ac:dyDescent="0.3"/>
  <cols>
    <col min="1" max="1" width="34" customWidth="1"/>
    <col min="2" max="6" width="19.5703125" customWidth="1"/>
  </cols>
  <sheetData>
    <row r="1" spans="1:6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</row>
    <row r="2" spans="1:6" ht="15" customHeight="1" x14ac:dyDescent="0.3">
      <c r="A2" s="364"/>
      <c r="B2" s="365"/>
      <c r="C2" s="365"/>
      <c r="D2" s="365"/>
      <c r="E2" s="365"/>
      <c r="F2" s="365"/>
    </row>
    <row r="3" spans="1:6" ht="15" customHeight="1" x14ac:dyDescent="0.3">
      <c r="A3" s="364"/>
      <c r="B3" s="365"/>
      <c r="C3" s="365"/>
      <c r="D3" s="365"/>
      <c r="E3" s="365"/>
      <c r="F3" s="365"/>
    </row>
    <row r="5" spans="1:6" ht="15" customHeight="1" x14ac:dyDescent="0.3">
      <c r="A5" s="2" t="s">
        <v>630</v>
      </c>
    </row>
    <row r="6" spans="1:6" ht="15" customHeight="1" x14ac:dyDescent="0.3">
      <c r="A6" s="30" t="s">
        <v>597</v>
      </c>
    </row>
    <row r="7" spans="1:6" ht="15" customHeight="1" x14ac:dyDescent="0.3">
      <c r="A7" s="330" t="s">
        <v>57</v>
      </c>
    </row>
    <row r="9" spans="1:6" ht="39.75" customHeight="1" x14ac:dyDescent="0.3">
      <c r="A9" s="341"/>
      <c r="B9" s="77" t="s">
        <v>569</v>
      </c>
      <c r="C9" s="77" t="s">
        <v>570</v>
      </c>
      <c r="D9" s="77" t="s">
        <v>571</v>
      </c>
      <c r="E9" s="77" t="s">
        <v>572</v>
      </c>
      <c r="F9" s="77" t="s">
        <v>573</v>
      </c>
    </row>
    <row r="10" spans="1:6" ht="15" customHeight="1" x14ac:dyDescent="0.3">
      <c r="A10" s="105" t="s">
        <v>631</v>
      </c>
      <c r="B10" s="106">
        <v>816</v>
      </c>
      <c r="C10" s="106">
        <v>1620</v>
      </c>
      <c r="D10" s="106">
        <v>3240</v>
      </c>
      <c r="E10" s="106">
        <v>4860</v>
      </c>
      <c r="F10" s="106">
        <v>6480</v>
      </c>
    </row>
    <row r="11" spans="1:6" ht="15" customHeight="1" x14ac:dyDescent="0.3">
      <c r="A11" s="105" t="s">
        <v>576</v>
      </c>
      <c r="B11" s="106">
        <v>663</v>
      </c>
      <c r="C11" s="106">
        <v>1227</v>
      </c>
      <c r="D11" s="106">
        <v>2331</v>
      </c>
      <c r="E11" s="106">
        <v>3399</v>
      </c>
      <c r="F11" s="106">
        <v>4451</v>
      </c>
    </row>
    <row r="12" spans="1:6" ht="15" customHeight="1" x14ac:dyDescent="0.3">
      <c r="A12" s="105" t="s">
        <v>632</v>
      </c>
      <c r="B12" s="106">
        <v>500</v>
      </c>
      <c r="C12" s="106">
        <v>842</v>
      </c>
      <c r="D12" s="106">
        <v>1482</v>
      </c>
      <c r="E12" s="106">
        <v>2055</v>
      </c>
      <c r="F12" s="106">
        <v>2055</v>
      </c>
    </row>
    <row r="13" spans="1:6" ht="15" customHeight="1" x14ac:dyDescent="0.3">
      <c r="A13" s="107" t="s">
        <v>600</v>
      </c>
      <c r="B13" s="136">
        <v>0.75</v>
      </c>
      <c r="C13" s="136">
        <v>0.69</v>
      </c>
      <c r="D13" s="136">
        <v>0.64</v>
      </c>
      <c r="E13" s="136">
        <v>0.6</v>
      </c>
      <c r="F13" s="136">
        <v>0.46</v>
      </c>
    </row>
    <row r="15" spans="1:6" ht="15" customHeight="1" x14ac:dyDescent="0.3">
      <c r="A15" s="53" t="s">
        <v>633</v>
      </c>
    </row>
  </sheetData>
  <mergeCells count="2">
    <mergeCell ref="A1:A3"/>
    <mergeCell ref="B1:F3"/>
  </mergeCells>
  <hyperlinks>
    <hyperlink ref="A7" location="Obsah!A1" display="Späť na úvodnú stranu" xr:uid="{B0E65FB8-9732-423A-890C-5DA294941ECF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E3E49-D536-4959-8341-6D62718EF90D}">
  <sheetPr codeName="Hárok43"/>
  <dimension ref="A1:E44"/>
  <sheetViews>
    <sheetView workbookViewId="0">
      <selection activeCell="B1" sqref="B1:E3"/>
    </sheetView>
  </sheetViews>
  <sheetFormatPr defaultRowHeight="15" customHeight="1" x14ac:dyDescent="0.3"/>
  <cols>
    <col min="1" max="1" width="19" customWidth="1"/>
    <col min="2" max="2" width="20.42578125" customWidth="1"/>
    <col min="3" max="4" width="9.140625" customWidth="1"/>
    <col min="5" max="5" width="83.5703125" customWidth="1"/>
  </cols>
  <sheetData>
    <row r="1" spans="1:5" ht="15" customHeight="1" x14ac:dyDescent="0.3">
      <c r="A1" s="364" t="e" vm="1">
        <v>#VALUE!</v>
      </c>
      <c r="B1" s="365" t="s">
        <v>0</v>
      </c>
      <c r="C1" s="365"/>
      <c r="D1" s="365"/>
      <c r="E1" s="365"/>
    </row>
    <row r="2" spans="1:5" ht="15" customHeight="1" x14ac:dyDescent="0.3">
      <c r="A2" s="364"/>
      <c r="B2" s="365"/>
      <c r="C2" s="365"/>
      <c r="D2" s="365"/>
      <c r="E2" s="365"/>
    </row>
    <row r="3" spans="1:5" ht="15" customHeight="1" x14ac:dyDescent="0.3">
      <c r="A3" s="364"/>
      <c r="B3" s="365"/>
      <c r="C3" s="365"/>
      <c r="D3" s="365"/>
      <c r="E3" s="365"/>
    </row>
    <row r="5" spans="1:5" ht="15" customHeight="1" x14ac:dyDescent="0.3">
      <c r="A5" s="2" t="s">
        <v>634</v>
      </c>
    </row>
    <row r="6" spans="1:5" ht="15" customHeight="1" x14ac:dyDescent="0.3">
      <c r="A6" s="30" t="s">
        <v>635</v>
      </c>
    </row>
    <row r="7" spans="1:5" ht="15" customHeight="1" x14ac:dyDescent="0.3">
      <c r="A7" s="330" t="s">
        <v>57</v>
      </c>
    </row>
    <row r="9" spans="1:5" s="12" customFormat="1" ht="15" customHeight="1" x14ac:dyDescent="0.3">
      <c r="A9" s="77" t="s">
        <v>636</v>
      </c>
      <c r="B9" s="77" t="s">
        <v>637</v>
      </c>
      <c r="C9" s="374" t="s">
        <v>638</v>
      </c>
      <c r="D9" s="374"/>
      <c r="E9" s="77" t="s">
        <v>324</v>
      </c>
    </row>
    <row r="10" spans="1:5" ht="15" customHeight="1" x14ac:dyDescent="0.3">
      <c r="A10" s="95" t="s">
        <v>639</v>
      </c>
      <c r="B10" s="96">
        <v>-11.01</v>
      </c>
      <c r="C10" s="97" t="s">
        <v>640</v>
      </c>
      <c r="D10" s="98">
        <v>0.37</v>
      </c>
      <c r="E10" s="99" t="s">
        <v>641</v>
      </c>
    </row>
    <row r="11" spans="1:5" ht="15" customHeight="1" x14ac:dyDescent="0.3">
      <c r="A11" s="95" t="s">
        <v>642</v>
      </c>
      <c r="B11" s="96">
        <v>8.94</v>
      </c>
      <c r="C11" s="97" t="s">
        <v>640</v>
      </c>
      <c r="D11" s="98">
        <v>0.56999999999999995</v>
      </c>
      <c r="E11" s="99" t="s">
        <v>643</v>
      </c>
    </row>
    <row r="12" spans="1:5" ht="15" customHeight="1" x14ac:dyDescent="0.3">
      <c r="A12" s="95" t="s">
        <v>644</v>
      </c>
      <c r="B12" s="96">
        <v>3.3</v>
      </c>
      <c r="C12" s="97" t="s">
        <v>640</v>
      </c>
      <c r="D12" s="98">
        <v>0.11</v>
      </c>
      <c r="E12" s="99" t="s">
        <v>645</v>
      </c>
    </row>
    <row r="13" spans="1:5" ht="15" customHeight="1" x14ac:dyDescent="0.3">
      <c r="A13" s="95" t="s">
        <v>646</v>
      </c>
      <c r="B13" s="96">
        <v>0.48</v>
      </c>
      <c r="C13" s="97" t="s">
        <v>640</v>
      </c>
      <c r="D13" s="98">
        <v>0.01</v>
      </c>
      <c r="E13" s="99" t="s">
        <v>647</v>
      </c>
    </row>
    <row r="14" spans="1:5" ht="15" customHeight="1" x14ac:dyDescent="0.3">
      <c r="A14" s="95" t="s">
        <v>648</v>
      </c>
      <c r="B14" s="96">
        <v>15.93</v>
      </c>
      <c r="C14" s="97" t="s">
        <v>640</v>
      </c>
      <c r="D14" s="98">
        <v>0.24</v>
      </c>
      <c r="E14" s="99" t="s">
        <v>649</v>
      </c>
    </row>
    <row r="15" spans="1:5" ht="15" customHeight="1" x14ac:dyDescent="0.3">
      <c r="A15" s="95" t="s">
        <v>650</v>
      </c>
      <c r="B15" s="96">
        <v>6.39</v>
      </c>
      <c r="C15" s="97" t="s">
        <v>640</v>
      </c>
      <c r="D15" s="98">
        <v>0.12</v>
      </c>
      <c r="E15" s="99" t="s">
        <v>651</v>
      </c>
    </row>
    <row r="16" spans="1:5" ht="15" customHeight="1" x14ac:dyDescent="0.3">
      <c r="A16" s="95" t="s">
        <v>652</v>
      </c>
      <c r="B16" s="96">
        <v>-1.1200000000000001</v>
      </c>
      <c r="C16" s="97" t="s">
        <v>640</v>
      </c>
      <c r="D16" s="98">
        <v>0.02</v>
      </c>
      <c r="E16" s="99" t="s">
        <v>653</v>
      </c>
    </row>
    <row r="17" spans="1:5" ht="15" customHeight="1" x14ac:dyDescent="0.3">
      <c r="A17" s="95" t="s">
        <v>654</v>
      </c>
      <c r="B17" s="96">
        <v>20.76</v>
      </c>
      <c r="C17" s="97" t="s">
        <v>640</v>
      </c>
      <c r="D17" s="98">
        <v>0.22</v>
      </c>
      <c r="E17" s="99" t="s">
        <v>655</v>
      </c>
    </row>
    <row r="18" spans="1:5" ht="15" customHeight="1" x14ac:dyDescent="0.3">
      <c r="A18" s="95" t="s">
        <v>656</v>
      </c>
      <c r="B18" s="96">
        <v>21.44</v>
      </c>
      <c r="C18" s="97" t="s">
        <v>640</v>
      </c>
      <c r="D18" s="98">
        <v>0.47</v>
      </c>
      <c r="E18" s="99" t="s">
        <v>657</v>
      </c>
    </row>
    <row r="19" spans="1:5" ht="15" customHeight="1" x14ac:dyDescent="0.3">
      <c r="A19" s="95" t="s">
        <v>658</v>
      </c>
      <c r="B19" s="96">
        <v>2.61</v>
      </c>
      <c r="C19" s="97" t="s">
        <v>640</v>
      </c>
      <c r="D19" s="98">
        <v>0.24</v>
      </c>
      <c r="E19" s="99" t="s">
        <v>659</v>
      </c>
    </row>
    <row r="20" spans="1:5" ht="15" customHeight="1" x14ac:dyDescent="0.3">
      <c r="A20" s="95" t="s">
        <v>660</v>
      </c>
      <c r="B20" s="96">
        <v>1.42</v>
      </c>
      <c r="C20" s="97" t="s">
        <v>640</v>
      </c>
      <c r="D20" s="98">
        <v>0.04</v>
      </c>
      <c r="E20" s="99" t="s">
        <v>661</v>
      </c>
    </row>
    <row r="21" spans="1:5" ht="15" customHeight="1" x14ac:dyDescent="0.3">
      <c r="A21" s="95" t="s">
        <v>662</v>
      </c>
      <c r="B21" s="96">
        <v>-6.9</v>
      </c>
      <c r="C21" s="97" t="s">
        <v>640</v>
      </c>
      <c r="D21" s="98">
        <v>0.17</v>
      </c>
      <c r="E21" s="99" t="s">
        <v>663</v>
      </c>
    </row>
    <row r="22" spans="1:5" ht="15" customHeight="1" x14ac:dyDescent="0.3">
      <c r="A22" s="95" t="s">
        <v>664</v>
      </c>
      <c r="B22" s="96">
        <v>-3.89</v>
      </c>
      <c r="C22" s="97" t="s">
        <v>640</v>
      </c>
      <c r="D22" s="98">
        <v>0.14000000000000001</v>
      </c>
      <c r="E22" s="99" t="s">
        <v>665</v>
      </c>
    </row>
    <row r="23" spans="1:5" ht="15" customHeight="1" x14ac:dyDescent="0.3">
      <c r="A23" s="95" t="s">
        <v>666</v>
      </c>
      <c r="B23" s="96">
        <v>-1.42</v>
      </c>
      <c r="C23" s="97" t="s">
        <v>640</v>
      </c>
      <c r="D23" s="98">
        <v>0.13</v>
      </c>
      <c r="E23" s="99" t="s">
        <v>667</v>
      </c>
    </row>
    <row r="24" spans="1:5" ht="15" customHeight="1" x14ac:dyDescent="0.3">
      <c r="A24" s="375" t="s">
        <v>668</v>
      </c>
      <c r="B24" s="375"/>
      <c r="C24" s="375"/>
      <c r="D24" s="375"/>
      <c r="E24" s="375"/>
    </row>
    <row r="25" spans="1:5" ht="15" customHeight="1" x14ac:dyDescent="0.3">
      <c r="A25" s="95" t="s">
        <v>669</v>
      </c>
      <c r="B25" s="96">
        <v>7.53</v>
      </c>
      <c r="C25" s="97" t="s">
        <v>640</v>
      </c>
      <c r="D25" s="98">
        <v>0.39</v>
      </c>
      <c r="E25" s="99" t="s">
        <v>670</v>
      </c>
    </row>
    <row r="26" spans="1:5" ht="15" customHeight="1" x14ac:dyDescent="0.3">
      <c r="A26" s="95" t="s">
        <v>671</v>
      </c>
      <c r="B26" s="96">
        <v>9.2899999999999991</v>
      </c>
      <c r="C26" s="97" t="s">
        <v>640</v>
      </c>
      <c r="D26" s="98">
        <v>1.05</v>
      </c>
      <c r="E26" s="99" t="s">
        <v>672</v>
      </c>
    </row>
    <row r="27" spans="1:5" ht="15" customHeight="1" x14ac:dyDescent="0.3">
      <c r="A27" s="95" t="s">
        <v>673</v>
      </c>
      <c r="B27" s="96">
        <v>7.53</v>
      </c>
      <c r="C27" s="97" t="s">
        <v>640</v>
      </c>
      <c r="D27" s="98">
        <v>0.2</v>
      </c>
      <c r="E27" s="99" t="s">
        <v>674</v>
      </c>
    </row>
    <row r="28" spans="1:5" ht="15" customHeight="1" x14ac:dyDescent="0.3">
      <c r="A28" s="95" t="s">
        <v>675</v>
      </c>
      <c r="B28" s="96">
        <v>-0.16</v>
      </c>
      <c r="C28" s="343"/>
      <c r="D28" s="98">
        <v>0.55000000000000004</v>
      </c>
      <c r="E28" s="99" t="s">
        <v>676</v>
      </c>
    </row>
    <row r="29" spans="1:5" ht="15" customHeight="1" x14ac:dyDescent="0.3">
      <c r="A29" s="95" t="s">
        <v>677</v>
      </c>
      <c r="B29" s="96">
        <v>2.99</v>
      </c>
      <c r="C29" s="97" t="s">
        <v>640</v>
      </c>
      <c r="D29" s="98">
        <v>0.45</v>
      </c>
      <c r="E29" s="99" t="s">
        <v>678</v>
      </c>
    </row>
    <row r="30" spans="1:5" ht="15" customHeight="1" x14ac:dyDescent="0.3">
      <c r="A30" s="95" t="s">
        <v>679</v>
      </c>
      <c r="B30" s="96">
        <v>7.5</v>
      </c>
      <c r="C30" s="97" t="s">
        <v>640</v>
      </c>
      <c r="D30" s="98">
        <v>0.3</v>
      </c>
      <c r="E30" s="99" t="s">
        <v>680</v>
      </c>
    </row>
    <row r="31" spans="1:5" ht="15" customHeight="1" x14ac:dyDescent="0.3">
      <c r="A31" s="95" t="s">
        <v>681</v>
      </c>
      <c r="B31" s="96">
        <v>2.17</v>
      </c>
      <c r="C31" s="97" t="s">
        <v>640</v>
      </c>
      <c r="D31" s="98">
        <v>0.22</v>
      </c>
      <c r="E31" s="99" t="s">
        <v>682</v>
      </c>
    </row>
    <row r="32" spans="1:5" ht="15" customHeight="1" x14ac:dyDescent="0.3">
      <c r="A32" s="95" t="s">
        <v>683</v>
      </c>
      <c r="B32" s="96">
        <v>3.33</v>
      </c>
      <c r="C32" s="97" t="s">
        <v>640</v>
      </c>
      <c r="D32" s="98">
        <v>0.27</v>
      </c>
      <c r="E32" s="99" t="s">
        <v>684</v>
      </c>
    </row>
    <row r="33" spans="1:5" ht="15" customHeight="1" x14ac:dyDescent="0.3">
      <c r="A33" s="95" t="s">
        <v>685</v>
      </c>
      <c r="B33" s="96">
        <v>1.86</v>
      </c>
      <c r="C33" s="97" t="s">
        <v>640</v>
      </c>
      <c r="D33" s="98">
        <v>0.35</v>
      </c>
      <c r="E33" s="99" t="s">
        <v>686</v>
      </c>
    </row>
    <row r="34" spans="1:5" ht="15" customHeight="1" x14ac:dyDescent="0.3">
      <c r="A34" s="95" t="s">
        <v>687</v>
      </c>
      <c r="B34" s="96">
        <v>0.46</v>
      </c>
      <c r="C34" s="343"/>
      <c r="D34" s="98">
        <v>0.31</v>
      </c>
      <c r="E34" s="99" t="s">
        <v>688</v>
      </c>
    </row>
    <row r="35" spans="1:5" ht="15" customHeight="1" x14ac:dyDescent="0.3">
      <c r="A35" s="95" t="s">
        <v>689</v>
      </c>
      <c r="B35" s="96">
        <v>-0.11</v>
      </c>
      <c r="C35" s="343"/>
      <c r="D35" s="98">
        <v>0.4</v>
      </c>
      <c r="E35" s="99" t="s">
        <v>690</v>
      </c>
    </row>
    <row r="36" spans="1:5" ht="15" customHeight="1" x14ac:dyDescent="0.3">
      <c r="A36" s="95" t="s">
        <v>691</v>
      </c>
      <c r="B36" s="96">
        <v>1.39</v>
      </c>
      <c r="C36" s="97" t="s">
        <v>640</v>
      </c>
      <c r="D36" s="98">
        <v>0.48</v>
      </c>
      <c r="E36" s="99" t="s">
        <v>692</v>
      </c>
    </row>
    <row r="37" spans="1:5" ht="15" customHeight="1" x14ac:dyDescent="0.3">
      <c r="A37" s="95" t="s">
        <v>693</v>
      </c>
      <c r="B37" s="96">
        <v>1.27</v>
      </c>
      <c r="C37" s="97" t="s">
        <v>640</v>
      </c>
      <c r="D37" s="98">
        <v>0.28000000000000003</v>
      </c>
      <c r="E37" s="99" t="s">
        <v>694</v>
      </c>
    </row>
    <row r="38" spans="1:5" ht="15" customHeight="1" x14ac:dyDescent="0.3">
      <c r="A38" s="95" t="s">
        <v>695</v>
      </c>
      <c r="B38" s="96">
        <v>1.43</v>
      </c>
      <c r="C38" s="97" t="s">
        <v>640</v>
      </c>
      <c r="D38" s="98">
        <v>0.3</v>
      </c>
      <c r="E38" s="99" t="s">
        <v>696</v>
      </c>
    </row>
    <row r="39" spans="1:5" ht="15" customHeight="1" x14ac:dyDescent="0.3">
      <c r="A39" s="95" t="s">
        <v>697</v>
      </c>
      <c r="B39" s="96">
        <v>-0.62</v>
      </c>
      <c r="C39" s="97" t="s">
        <v>640</v>
      </c>
      <c r="D39" s="98">
        <v>0.23</v>
      </c>
      <c r="E39" s="99" t="s">
        <v>698</v>
      </c>
    </row>
    <row r="40" spans="1:5" ht="15" customHeight="1" x14ac:dyDescent="0.3">
      <c r="A40" s="95" t="s">
        <v>699</v>
      </c>
      <c r="B40" s="96">
        <v>1.87</v>
      </c>
      <c r="C40" s="97" t="s">
        <v>640</v>
      </c>
      <c r="D40" s="98">
        <v>0.25</v>
      </c>
      <c r="E40" s="99" t="s">
        <v>700</v>
      </c>
    </row>
    <row r="41" spans="1:5" ht="15" customHeight="1" x14ac:dyDescent="0.3">
      <c r="A41" s="95" t="s">
        <v>701</v>
      </c>
      <c r="B41" s="96">
        <v>-0.79</v>
      </c>
      <c r="C41" s="97" t="s">
        <v>702</v>
      </c>
      <c r="D41" s="98">
        <v>0.46</v>
      </c>
      <c r="E41" s="99" t="s">
        <v>703</v>
      </c>
    </row>
    <row r="42" spans="1:5" ht="15" customHeight="1" x14ac:dyDescent="0.3">
      <c r="A42" s="100" t="s">
        <v>704</v>
      </c>
      <c r="B42" s="101">
        <v>-0.69</v>
      </c>
      <c r="C42" s="102" t="s">
        <v>702</v>
      </c>
      <c r="D42" s="103">
        <v>0.42</v>
      </c>
      <c r="E42" s="104" t="s">
        <v>705</v>
      </c>
    </row>
    <row r="44" spans="1:5" ht="15" customHeight="1" x14ac:dyDescent="0.3">
      <c r="A44" s="53" t="s">
        <v>706</v>
      </c>
    </row>
  </sheetData>
  <mergeCells count="4">
    <mergeCell ref="C9:D9"/>
    <mergeCell ref="A24:E24"/>
    <mergeCell ref="A1:A3"/>
    <mergeCell ref="B1:E3"/>
  </mergeCells>
  <hyperlinks>
    <hyperlink ref="A7" location="Obsah!A1" display="Späť na úvodnú stranu" xr:uid="{F48F691F-1AA1-461D-BF02-F422F0A42EFA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5C0E1-CF62-44FF-AB00-F53E62C98637}">
  <sheetPr codeName="Hárok44"/>
  <dimension ref="A1:P26"/>
  <sheetViews>
    <sheetView workbookViewId="0">
      <selection activeCell="B1" sqref="B1:P3"/>
    </sheetView>
  </sheetViews>
  <sheetFormatPr defaultRowHeight="15" customHeight="1" x14ac:dyDescent="0.3"/>
  <cols>
    <col min="1" max="1" width="34" customWidth="1"/>
    <col min="2" max="16" width="8.7109375" customWidth="1"/>
  </cols>
  <sheetData>
    <row r="1" spans="1:16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</row>
    <row r="2" spans="1:16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</row>
    <row r="3" spans="1:16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</row>
    <row r="5" spans="1:16" ht="15" customHeight="1" x14ac:dyDescent="0.3">
      <c r="A5" s="2" t="s">
        <v>707</v>
      </c>
    </row>
    <row r="6" spans="1:16" ht="15" customHeight="1" x14ac:dyDescent="0.3">
      <c r="A6" s="30" t="s">
        <v>465</v>
      </c>
    </row>
    <row r="7" spans="1:16" ht="15" customHeight="1" x14ac:dyDescent="0.3">
      <c r="A7" s="330" t="s">
        <v>57</v>
      </c>
    </row>
    <row r="9" spans="1:16" ht="15" customHeight="1" x14ac:dyDescent="0.3">
      <c r="A9" s="77" t="s">
        <v>708</v>
      </c>
      <c r="B9" s="78" t="s">
        <v>709</v>
      </c>
      <c r="C9" s="77" t="s">
        <v>710</v>
      </c>
      <c r="D9" s="77" t="s">
        <v>711</v>
      </c>
      <c r="E9" s="77" t="s">
        <v>712</v>
      </c>
      <c r="F9" s="77" t="s">
        <v>713</v>
      </c>
      <c r="G9" s="77" t="s">
        <v>714</v>
      </c>
      <c r="H9" s="77" t="s">
        <v>715</v>
      </c>
      <c r="I9" s="77" t="s">
        <v>716</v>
      </c>
      <c r="J9" s="77" t="s">
        <v>717</v>
      </c>
      <c r="K9" s="77" t="s">
        <v>718</v>
      </c>
      <c r="L9" s="77" t="s">
        <v>719</v>
      </c>
      <c r="M9" s="78" t="s">
        <v>720</v>
      </c>
      <c r="N9" s="77" t="s">
        <v>721</v>
      </c>
      <c r="O9" s="77" t="s">
        <v>722</v>
      </c>
      <c r="P9" s="77" t="s">
        <v>723</v>
      </c>
    </row>
    <row r="10" spans="1:16" ht="15" customHeight="1" x14ac:dyDescent="0.3">
      <c r="A10" s="79" t="s">
        <v>483</v>
      </c>
      <c r="B10" s="80">
        <v>15013</v>
      </c>
      <c r="C10" s="81">
        <v>0.57999999999999996</v>
      </c>
      <c r="D10" s="81">
        <v>0.6</v>
      </c>
      <c r="E10" s="81">
        <v>0.63</v>
      </c>
      <c r="F10" s="81">
        <v>0.65</v>
      </c>
      <c r="G10" s="81">
        <v>0.68</v>
      </c>
      <c r="H10" s="81">
        <v>0.72</v>
      </c>
      <c r="I10" s="81">
        <v>0.72</v>
      </c>
      <c r="J10" s="81">
        <v>0.74</v>
      </c>
      <c r="K10" s="81">
        <v>0.75</v>
      </c>
      <c r="L10" s="81">
        <v>0.57999999999999996</v>
      </c>
      <c r="M10" s="82">
        <v>0.39</v>
      </c>
      <c r="N10" s="81">
        <v>0.45</v>
      </c>
      <c r="O10" s="81">
        <v>0.47</v>
      </c>
      <c r="P10" s="81">
        <v>0.48</v>
      </c>
    </row>
    <row r="11" spans="1:16" ht="15" customHeight="1" x14ac:dyDescent="0.3">
      <c r="A11" s="83" t="s">
        <v>724</v>
      </c>
      <c r="B11" s="84">
        <v>5920</v>
      </c>
      <c r="C11" s="85">
        <v>0.46</v>
      </c>
      <c r="D11" s="85">
        <v>0.48</v>
      </c>
      <c r="E11" s="85">
        <v>0.49</v>
      </c>
      <c r="F11" s="85">
        <v>0.51</v>
      </c>
      <c r="G11" s="85">
        <v>0.53</v>
      </c>
      <c r="H11" s="85">
        <v>0.55000000000000004</v>
      </c>
      <c r="I11" s="85">
        <v>0.56999999999999995</v>
      </c>
      <c r="J11" s="85">
        <v>0.56999999999999995</v>
      </c>
      <c r="K11" s="85">
        <v>0.57999999999999996</v>
      </c>
      <c r="L11" s="85">
        <v>0.48</v>
      </c>
      <c r="M11" s="86">
        <v>0.38</v>
      </c>
      <c r="N11" s="85">
        <v>0.39</v>
      </c>
      <c r="O11" s="85">
        <v>0.37</v>
      </c>
      <c r="P11" s="85">
        <v>0.36</v>
      </c>
    </row>
    <row r="12" spans="1:16" ht="15" customHeight="1" x14ac:dyDescent="0.3">
      <c r="A12" s="83" t="s">
        <v>473</v>
      </c>
      <c r="B12" s="84">
        <v>14906</v>
      </c>
      <c r="C12" s="85">
        <v>0.27</v>
      </c>
      <c r="D12" s="85">
        <v>0.27</v>
      </c>
      <c r="E12" s="85">
        <v>0.28000000000000003</v>
      </c>
      <c r="F12" s="85">
        <v>0.28999999999999998</v>
      </c>
      <c r="G12" s="85">
        <v>0.3</v>
      </c>
      <c r="H12" s="85">
        <v>0.32</v>
      </c>
      <c r="I12" s="85">
        <v>0.32</v>
      </c>
      <c r="J12" s="85">
        <v>0.32</v>
      </c>
      <c r="K12" s="85">
        <v>0.32</v>
      </c>
      <c r="L12" s="85">
        <v>0.22</v>
      </c>
      <c r="M12" s="86">
        <v>0.14000000000000001</v>
      </c>
      <c r="N12" s="85">
        <v>0.15</v>
      </c>
      <c r="O12" s="85">
        <v>0.15</v>
      </c>
      <c r="P12" s="85">
        <v>0.15</v>
      </c>
    </row>
    <row r="13" spans="1:16" ht="15" customHeight="1" x14ac:dyDescent="0.3">
      <c r="A13" s="83" t="s">
        <v>476</v>
      </c>
      <c r="B13" s="84">
        <v>4960</v>
      </c>
      <c r="C13" s="85">
        <v>0.39</v>
      </c>
      <c r="D13" s="85">
        <v>0.39</v>
      </c>
      <c r="E13" s="85">
        <v>0.41</v>
      </c>
      <c r="F13" s="85">
        <v>0.43</v>
      </c>
      <c r="G13" s="85">
        <v>0.45</v>
      </c>
      <c r="H13" s="85">
        <v>0.47</v>
      </c>
      <c r="I13" s="85">
        <v>0.49</v>
      </c>
      <c r="J13" s="85">
        <v>0.5</v>
      </c>
      <c r="K13" s="85">
        <v>0.49</v>
      </c>
      <c r="L13" s="85">
        <v>0.38</v>
      </c>
      <c r="M13" s="86">
        <v>0.28999999999999998</v>
      </c>
      <c r="N13" s="85">
        <v>0.28999999999999998</v>
      </c>
      <c r="O13" s="85">
        <v>0.28999999999999998</v>
      </c>
      <c r="P13" s="85">
        <v>0.27</v>
      </c>
    </row>
    <row r="14" spans="1:16" ht="15" customHeight="1" x14ac:dyDescent="0.3">
      <c r="A14" s="83" t="s">
        <v>478</v>
      </c>
      <c r="B14" s="84">
        <v>3018</v>
      </c>
      <c r="C14" s="85">
        <v>0.33</v>
      </c>
      <c r="D14" s="85">
        <v>0.33</v>
      </c>
      <c r="E14" s="85">
        <v>0.35</v>
      </c>
      <c r="F14" s="85">
        <v>0.36</v>
      </c>
      <c r="G14" s="85">
        <v>0.39</v>
      </c>
      <c r="H14" s="85">
        <v>0.4</v>
      </c>
      <c r="I14" s="85">
        <v>0.42</v>
      </c>
      <c r="J14" s="85">
        <v>0.43</v>
      </c>
      <c r="K14" s="85">
        <v>0.43</v>
      </c>
      <c r="L14" s="85">
        <v>0.38</v>
      </c>
      <c r="M14" s="86">
        <v>0.32</v>
      </c>
      <c r="N14" s="85">
        <v>0.33</v>
      </c>
      <c r="O14" s="85">
        <v>0.34</v>
      </c>
      <c r="P14" s="85">
        <v>0.34</v>
      </c>
    </row>
    <row r="15" spans="1:16" ht="15" customHeight="1" x14ac:dyDescent="0.3">
      <c r="A15" s="83" t="s">
        <v>474</v>
      </c>
      <c r="B15" s="84">
        <v>9867</v>
      </c>
      <c r="C15" s="85">
        <v>0.49</v>
      </c>
      <c r="D15" s="85">
        <v>0.5</v>
      </c>
      <c r="E15" s="85">
        <v>0.52</v>
      </c>
      <c r="F15" s="85">
        <v>0.54</v>
      </c>
      <c r="G15" s="85">
        <v>0.56000000000000005</v>
      </c>
      <c r="H15" s="85">
        <v>0.57999999999999996</v>
      </c>
      <c r="I15" s="85">
        <v>0.59</v>
      </c>
      <c r="J15" s="85">
        <v>0.6</v>
      </c>
      <c r="K15" s="85">
        <v>0.6</v>
      </c>
      <c r="L15" s="85">
        <v>0.44</v>
      </c>
      <c r="M15" s="86">
        <v>0.3</v>
      </c>
      <c r="N15" s="85">
        <v>0.34</v>
      </c>
      <c r="O15" s="85">
        <v>0.33</v>
      </c>
      <c r="P15" s="85">
        <v>0.32</v>
      </c>
    </row>
    <row r="16" spans="1:16" ht="15" customHeight="1" x14ac:dyDescent="0.3">
      <c r="A16" s="83" t="s">
        <v>482</v>
      </c>
      <c r="B16" s="84">
        <v>2254</v>
      </c>
      <c r="C16" s="85">
        <v>0.45</v>
      </c>
      <c r="D16" s="85">
        <v>0.46</v>
      </c>
      <c r="E16" s="85">
        <v>0.47</v>
      </c>
      <c r="F16" s="85">
        <v>0.49</v>
      </c>
      <c r="G16" s="85">
        <v>0.51</v>
      </c>
      <c r="H16" s="85">
        <v>0.53</v>
      </c>
      <c r="I16" s="85">
        <v>0.54</v>
      </c>
      <c r="J16" s="85">
        <v>0.56000000000000005</v>
      </c>
      <c r="K16" s="85">
        <v>0.56000000000000005</v>
      </c>
      <c r="L16" s="85">
        <v>0.45</v>
      </c>
      <c r="M16" s="86">
        <v>0.35</v>
      </c>
      <c r="N16" s="85">
        <v>0.37</v>
      </c>
      <c r="O16" s="85">
        <v>0.37</v>
      </c>
      <c r="P16" s="85">
        <v>0.37</v>
      </c>
    </row>
    <row r="17" spans="1:16" ht="15" customHeight="1" x14ac:dyDescent="0.3">
      <c r="A17" s="83" t="s">
        <v>477</v>
      </c>
      <c r="B17" s="84">
        <v>2099</v>
      </c>
      <c r="C17" s="85">
        <v>0.41</v>
      </c>
      <c r="D17" s="85">
        <v>0.42</v>
      </c>
      <c r="E17" s="85">
        <v>0.44</v>
      </c>
      <c r="F17" s="85">
        <v>0.46</v>
      </c>
      <c r="G17" s="85">
        <v>0.48</v>
      </c>
      <c r="H17" s="85">
        <v>0.49</v>
      </c>
      <c r="I17" s="85">
        <v>0.5</v>
      </c>
      <c r="J17" s="85">
        <v>0.51</v>
      </c>
      <c r="K17" s="85">
        <v>0.51</v>
      </c>
      <c r="L17" s="85">
        <v>0.41</v>
      </c>
      <c r="M17" s="86">
        <v>0.31</v>
      </c>
      <c r="N17" s="85">
        <v>0.36</v>
      </c>
      <c r="O17" s="85">
        <v>0.37</v>
      </c>
      <c r="P17" s="85">
        <v>0.39</v>
      </c>
    </row>
    <row r="18" spans="1:16" ht="15" customHeight="1" x14ac:dyDescent="0.3">
      <c r="A18" s="83" t="s">
        <v>725</v>
      </c>
      <c r="B18" s="86">
        <v>867</v>
      </c>
      <c r="C18" s="85">
        <v>0.43</v>
      </c>
      <c r="D18" s="85">
        <v>0.44</v>
      </c>
      <c r="E18" s="85">
        <v>0.47</v>
      </c>
      <c r="F18" s="85">
        <v>0.49</v>
      </c>
      <c r="G18" s="85">
        <v>0.52</v>
      </c>
      <c r="H18" s="85">
        <v>0.56000000000000005</v>
      </c>
      <c r="I18" s="85">
        <v>0.56000000000000005</v>
      </c>
      <c r="J18" s="85">
        <v>0.57999999999999996</v>
      </c>
      <c r="K18" s="85">
        <v>0.6</v>
      </c>
      <c r="L18" s="85">
        <v>0.51</v>
      </c>
      <c r="M18" s="86">
        <v>0.4</v>
      </c>
      <c r="N18" s="85">
        <v>0.42</v>
      </c>
      <c r="O18" s="85">
        <v>0.41</v>
      </c>
      <c r="P18" s="85">
        <v>0.44</v>
      </c>
    </row>
    <row r="19" spans="1:16" ht="15" customHeight="1" x14ac:dyDescent="0.3">
      <c r="A19" s="83" t="s">
        <v>481</v>
      </c>
      <c r="B19" s="84">
        <v>17399</v>
      </c>
      <c r="C19" s="85">
        <v>0.52</v>
      </c>
      <c r="D19" s="85">
        <v>0.53</v>
      </c>
      <c r="E19" s="85">
        <v>0.56000000000000005</v>
      </c>
      <c r="F19" s="85">
        <v>0.56999999999999995</v>
      </c>
      <c r="G19" s="85">
        <v>0.6</v>
      </c>
      <c r="H19" s="85">
        <v>0.62</v>
      </c>
      <c r="I19" s="85">
        <v>0.64</v>
      </c>
      <c r="J19" s="85">
        <v>0.64</v>
      </c>
      <c r="K19" s="85">
        <v>0.64</v>
      </c>
      <c r="L19" s="85">
        <v>0.47</v>
      </c>
      <c r="M19" s="86">
        <v>0.35</v>
      </c>
      <c r="N19" s="85">
        <v>0.41</v>
      </c>
      <c r="O19" s="85">
        <v>0.42</v>
      </c>
      <c r="P19" s="85">
        <v>0.43</v>
      </c>
    </row>
    <row r="20" spans="1:16" ht="15" customHeight="1" x14ac:dyDescent="0.3">
      <c r="A20" s="83" t="s">
        <v>479</v>
      </c>
      <c r="B20" s="86">
        <v>840</v>
      </c>
      <c r="C20" s="85">
        <v>0.44</v>
      </c>
      <c r="D20" s="85">
        <v>0.45</v>
      </c>
      <c r="E20" s="85">
        <v>0.48</v>
      </c>
      <c r="F20" s="85">
        <v>0.51</v>
      </c>
      <c r="G20" s="85">
        <v>0.55000000000000004</v>
      </c>
      <c r="H20" s="85">
        <v>0.56999999999999995</v>
      </c>
      <c r="I20" s="85">
        <v>0.57999999999999996</v>
      </c>
      <c r="J20" s="85">
        <v>0.59</v>
      </c>
      <c r="K20" s="85">
        <v>0.59</v>
      </c>
      <c r="L20" s="85">
        <v>0.5</v>
      </c>
      <c r="M20" s="86">
        <v>0.37</v>
      </c>
      <c r="N20" s="85">
        <v>0.38</v>
      </c>
      <c r="O20" s="85">
        <v>0.34</v>
      </c>
      <c r="P20" s="85">
        <v>0.33</v>
      </c>
    </row>
    <row r="21" spans="1:16" ht="15" customHeight="1" x14ac:dyDescent="0.3">
      <c r="A21" s="83" t="s">
        <v>726</v>
      </c>
      <c r="B21" s="86">
        <v>747</v>
      </c>
      <c r="C21" s="85">
        <v>0.17</v>
      </c>
      <c r="D21" s="85">
        <v>0.18</v>
      </c>
      <c r="E21" s="85">
        <v>0.21</v>
      </c>
      <c r="F21" s="85">
        <v>0.22</v>
      </c>
      <c r="G21" s="85">
        <v>0.23</v>
      </c>
      <c r="H21" s="85">
        <v>0.24</v>
      </c>
      <c r="I21" s="85">
        <v>0.26</v>
      </c>
      <c r="J21" s="85">
        <v>0.28000000000000003</v>
      </c>
      <c r="K21" s="85">
        <v>0.27</v>
      </c>
      <c r="L21" s="85">
        <v>0.24</v>
      </c>
      <c r="M21" s="86">
        <v>0.19</v>
      </c>
      <c r="N21" s="85">
        <v>0.21</v>
      </c>
      <c r="O21" s="85">
        <v>0.23</v>
      </c>
      <c r="P21" s="85">
        <v>0.23</v>
      </c>
    </row>
    <row r="22" spans="1:16" ht="15" customHeight="1" x14ac:dyDescent="0.3">
      <c r="A22" s="83" t="s">
        <v>475</v>
      </c>
      <c r="B22" s="84">
        <v>2631</v>
      </c>
      <c r="C22" s="85">
        <v>0.42</v>
      </c>
      <c r="D22" s="85">
        <v>0.43</v>
      </c>
      <c r="E22" s="85">
        <v>0.44</v>
      </c>
      <c r="F22" s="85">
        <v>0.46</v>
      </c>
      <c r="G22" s="85">
        <v>0.49</v>
      </c>
      <c r="H22" s="85">
        <v>0.51</v>
      </c>
      <c r="I22" s="85">
        <v>0.53</v>
      </c>
      <c r="J22" s="85">
        <v>0.53</v>
      </c>
      <c r="K22" s="85">
        <v>0.54</v>
      </c>
      <c r="L22" s="85">
        <v>0.39</v>
      </c>
      <c r="M22" s="86">
        <v>0.27</v>
      </c>
      <c r="N22" s="85">
        <v>0.34</v>
      </c>
      <c r="O22" s="85">
        <v>0.36</v>
      </c>
      <c r="P22" s="85">
        <v>0.37</v>
      </c>
    </row>
    <row r="23" spans="1:16" ht="15" customHeight="1" x14ac:dyDescent="0.3">
      <c r="A23" s="87" t="s">
        <v>727</v>
      </c>
      <c r="B23" s="88">
        <v>2818</v>
      </c>
      <c r="C23" s="89">
        <v>0.59</v>
      </c>
      <c r="D23" s="89">
        <v>0.6</v>
      </c>
      <c r="E23" s="89">
        <v>0.63</v>
      </c>
      <c r="F23" s="89">
        <v>0.65</v>
      </c>
      <c r="G23" s="89">
        <v>0.67</v>
      </c>
      <c r="H23" s="89">
        <v>0.69</v>
      </c>
      <c r="I23" s="89">
        <v>0.7</v>
      </c>
      <c r="J23" s="89">
        <v>0.7</v>
      </c>
      <c r="K23" s="89">
        <v>0.71</v>
      </c>
      <c r="L23" s="89">
        <v>0.51</v>
      </c>
      <c r="M23" s="90">
        <v>0.41</v>
      </c>
      <c r="N23" s="89">
        <v>0.52</v>
      </c>
      <c r="O23" s="89">
        <v>0.52</v>
      </c>
      <c r="P23" s="89">
        <v>0.51</v>
      </c>
    </row>
    <row r="24" spans="1:16" ht="15" customHeight="1" x14ac:dyDescent="0.3">
      <c r="A24" s="91" t="s">
        <v>728</v>
      </c>
      <c r="B24" s="92">
        <v>84276</v>
      </c>
      <c r="C24" s="93">
        <v>0.46</v>
      </c>
      <c r="D24" s="93">
        <v>0.46</v>
      </c>
      <c r="E24" s="93">
        <v>0.48</v>
      </c>
      <c r="F24" s="93">
        <v>0.5</v>
      </c>
      <c r="G24" s="93">
        <v>0.52</v>
      </c>
      <c r="H24" s="93">
        <v>0.55000000000000004</v>
      </c>
      <c r="I24" s="93">
        <v>0.56000000000000005</v>
      </c>
      <c r="J24" s="93">
        <v>0.56000000000000005</v>
      </c>
      <c r="K24" s="93">
        <v>0.56999999999999995</v>
      </c>
      <c r="L24" s="93">
        <v>0.43</v>
      </c>
      <c r="M24" s="94">
        <v>0.31</v>
      </c>
      <c r="N24" s="93">
        <v>0.35</v>
      </c>
      <c r="O24" s="93">
        <v>0.35</v>
      </c>
      <c r="P24" s="93">
        <v>0.35</v>
      </c>
    </row>
    <row r="26" spans="1:16" ht="15" customHeight="1" x14ac:dyDescent="0.3">
      <c r="A26" s="53" t="s">
        <v>729</v>
      </c>
    </row>
  </sheetData>
  <mergeCells count="2">
    <mergeCell ref="A1:A3"/>
    <mergeCell ref="B1:P3"/>
  </mergeCells>
  <hyperlinks>
    <hyperlink ref="A7" location="Obsah!A1" display="Späť na úvodnú stranu" xr:uid="{7E4366F9-16E4-4814-B3FA-B57033D12B25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45C51-2497-44C7-B22A-700D840AAF31}">
  <sheetPr codeName="Hárok45"/>
  <dimension ref="A1:D36"/>
  <sheetViews>
    <sheetView workbookViewId="0">
      <selection activeCell="B1" sqref="B1:D3"/>
    </sheetView>
  </sheetViews>
  <sheetFormatPr defaultRowHeight="16.5" x14ac:dyDescent="0.3"/>
  <cols>
    <col min="1" max="1" width="35.28515625" customWidth="1"/>
    <col min="2" max="2" width="45.7109375" customWidth="1"/>
    <col min="3" max="3" width="34.42578125" customWidth="1"/>
    <col min="4" max="4" width="19.7109375" customWidth="1"/>
  </cols>
  <sheetData>
    <row r="1" spans="1:4" ht="15" customHeight="1" x14ac:dyDescent="0.3">
      <c r="A1" s="364" t="e" vm="1">
        <v>#VALUE!</v>
      </c>
      <c r="B1" s="365" t="s">
        <v>0</v>
      </c>
      <c r="C1" s="365"/>
      <c r="D1" s="365"/>
    </row>
    <row r="2" spans="1:4" ht="15" customHeight="1" x14ac:dyDescent="0.3">
      <c r="A2" s="364"/>
      <c r="B2" s="365"/>
      <c r="C2" s="365"/>
      <c r="D2" s="365"/>
    </row>
    <row r="3" spans="1:4" ht="15" customHeight="1" x14ac:dyDescent="0.3">
      <c r="A3" s="364"/>
      <c r="B3" s="365"/>
      <c r="C3" s="365"/>
      <c r="D3" s="365"/>
    </row>
    <row r="4" spans="1:4" ht="15" customHeight="1" x14ac:dyDescent="0.3"/>
    <row r="5" spans="1:4" ht="15" customHeight="1" x14ac:dyDescent="0.3">
      <c r="A5" s="2" t="s">
        <v>730</v>
      </c>
    </row>
    <row r="6" spans="1:4" ht="15" customHeight="1" x14ac:dyDescent="0.3">
      <c r="A6" s="30" t="s">
        <v>619</v>
      </c>
    </row>
    <row r="7" spans="1:4" ht="15" customHeight="1" x14ac:dyDescent="0.3">
      <c r="A7" s="330" t="s">
        <v>57</v>
      </c>
    </row>
    <row r="8" spans="1:4" ht="15" customHeight="1" x14ac:dyDescent="0.3"/>
    <row r="9" spans="1:4" x14ac:dyDescent="0.3">
      <c r="A9" s="378" t="s">
        <v>731</v>
      </c>
      <c r="B9" s="379"/>
      <c r="C9" s="72" t="s">
        <v>732</v>
      </c>
      <c r="D9" s="70" t="s">
        <v>733</v>
      </c>
    </row>
    <row r="10" spans="1:4" x14ac:dyDescent="0.3">
      <c r="A10" s="380" t="s">
        <v>734</v>
      </c>
      <c r="B10" s="115" t="s">
        <v>735</v>
      </c>
      <c r="C10" s="116" t="s">
        <v>736</v>
      </c>
      <c r="D10" s="73" t="s">
        <v>737</v>
      </c>
    </row>
    <row r="11" spans="1:4" x14ac:dyDescent="0.3">
      <c r="A11" s="376"/>
      <c r="B11" s="114" t="s">
        <v>738</v>
      </c>
      <c r="C11" s="117" t="s">
        <v>739</v>
      </c>
      <c r="D11" s="74" t="s">
        <v>740</v>
      </c>
    </row>
    <row r="12" spans="1:4" x14ac:dyDescent="0.3">
      <c r="A12" s="376" t="s">
        <v>741</v>
      </c>
      <c r="B12" s="114" t="s">
        <v>735</v>
      </c>
      <c r="C12" s="118">
        <v>44105</v>
      </c>
      <c r="D12" s="75" t="s">
        <v>737</v>
      </c>
    </row>
    <row r="13" spans="1:4" x14ac:dyDescent="0.3">
      <c r="A13" s="376"/>
      <c r="B13" s="114" t="s">
        <v>738</v>
      </c>
      <c r="C13" s="117" t="s">
        <v>742</v>
      </c>
      <c r="D13" s="74" t="s">
        <v>743</v>
      </c>
    </row>
    <row r="14" spans="1:4" x14ac:dyDescent="0.3">
      <c r="A14" s="376" t="s">
        <v>744</v>
      </c>
      <c r="B14" s="114" t="s">
        <v>745</v>
      </c>
      <c r="C14" s="117" t="s">
        <v>746</v>
      </c>
      <c r="D14" s="119" t="s">
        <v>747</v>
      </c>
    </row>
    <row r="15" spans="1:4" x14ac:dyDescent="0.3">
      <c r="A15" s="376"/>
      <c r="B15" s="114" t="s">
        <v>748</v>
      </c>
      <c r="C15" s="117" t="s">
        <v>749</v>
      </c>
      <c r="D15" s="74" t="s">
        <v>743</v>
      </c>
    </row>
    <row r="16" spans="1:4" x14ac:dyDescent="0.3">
      <c r="A16" s="376"/>
      <c r="B16" s="114" t="s">
        <v>750</v>
      </c>
      <c r="C16" s="117">
        <v>80</v>
      </c>
      <c r="D16" s="74" t="s">
        <v>740</v>
      </c>
    </row>
    <row r="17" spans="1:4" x14ac:dyDescent="0.3">
      <c r="A17" s="376"/>
      <c r="B17" s="114" t="s">
        <v>751</v>
      </c>
      <c r="C17" s="117">
        <v>90</v>
      </c>
      <c r="D17" s="74" t="s">
        <v>740</v>
      </c>
    </row>
    <row r="18" spans="1:4" x14ac:dyDescent="0.3">
      <c r="A18" s="120" t="s">
        <v>752</v>
      </c>
      <c r="B18" s="114" t="s">
        <v>753</v>
      </c>
      <c r="C18" s="117">
        <v>75</v>
      </c>
      <c r="D18" s="74" t="s">
        <v>740</v>
      </c>
    </row>
    <row r="19" spans="1:4" x14ac:dyDescent="0.3">
      <c r="A19" s="120" t="s">
        <v>754</v>
      </c>
      <c r="B19" s="114" t="s">
        <v>755</v>
      </c>
      <c r="C19" s="117">
        <v>100</v>
      </c>
      <c r="D19" s="74" t="s">
        <v>740</v>
      </c>
    </row>
    <row r="20" spans="1:4" x14ac:dyDescent="0.3">
      <c r="A20" s="120" t="s">
        <v>756</v>
      </c>
      <c r="B20" s="114"/>
      <c r="C20" s="117">
        <v>50</v>
      </c>
      <c r="D20" s="74" t="s">
        <v>743</v>
      </c>
    </row>
    <row r="21" spans="1:4" x14ac:dyDescent="0.3">
      <c r="A21" s="376" t="s">
        <v>757</v>
      </c>
      <c r="B21" s="114" t="s">
        <v>758</v>
      </c>
      <c r="C21" s="117" t="s">
        <v>759</v>
      </c>
      <c r="D21" s="74" t="s">
        <v>743</v>
      </c>
    </row>
    <row r="22" spans="1:4" x14ac:dyDescent="0.3">
      <c r="A22" s="376"/>
      <c r="B22" s="114" t="s">
        <v>760</v>
      </c>
      <c r="C22" s="117" t="s">
        <v>761</v>
      </c>
      <c r="D22" s="74" t="s">
        <v>740</v>
      </c>
    </row>
    <row r="23" spans="1:4" ht="33" x14ac:dyDescent="0.3">
      <c r="A23" s="376" t="s">
        <v>762</v>
      </c>
      <c r="B23" s="114" t="s">
        <v>763</v>
      </c>
      <c r="C23" s="117" t="s">
        <v>764</v>
      </c>
      <c r="D23" s="119" t="s">
        <v>747</v>
      </c>
    </row>
    <row r="24" spans="1:4" x14ac:dyDescent="0.3">
      <c r="A24" s="376"/>
      <c r="B24" s="114" t="s">
        <v>765</v>
      </c>
      <c r="C24" s="117" t="s">
        <v>766</v>
      </c>
      <c r="D24" s="74" t="s">
        <v>743</v>
      </c>
    </row>
    <row r="25" spans="1:4" ht="33" x14ac:dyDescent="0.3">
      <c r="A25" s="376" t="s">
        <v>767</v>
      </c>
      <c r="B25" s="114" t="s">
        <v>768</v>
      </c>
      <c r="C25" s="117">
        <v>30</v>
      </c>
      <c r="D25" s="75" t="s">
        <v>737</v>
      </c>
    </row>
    <row r="26" spans="1:4" ht="49.5" x14ac:dyDescent="0.3">
      <c r="A26" s="376"/>
      <c r="B26" s="114" t="s">
        <v>769</v>
      </c>
      <c r="C26" s="117" t="s">
        <v>759</v>
      </c>
      <c r="D26" s="74" t="s">
        <v>743</v>
      </c>
    </row>
    <row r="27" spans="1:4" ht="33" x14ac:dyDescent="0.3">
      <c r="A27" s="376"/>
      <c r="B27" s="114" t="s">
        <v>770</v>
      </c>
      <c r="C27" s="117">
        <v>80</v>
      </c>
      <c r="D27" s="74" t="s">
        <v>740</v>
      </c>
    </row>
    <row r="28" spans="1:4" x14ac:dyDescent="0.3">
      <c r="A28" s="376"/>
      <c r="B28" s="114" t="s">
        <v>771</v>
      </c>
      <c r="C28" s="117">
        <v>90</v>
      </c>
      <c r="D28" s="74" t="s">
        <v>740</v>
      </c>
    </row>
    <row r="29" spans="1:4" ht="33" x14ac:dyDescent="0.3">
      <c r="A29" s="376"/>
      <c r="B29" s="114" t="s">
        <v>772</v>
      </c>
      <c r="C29" s="117" t="s">
        <v>773</v>
      </c>
      <c r="D29" s="119" t="s">
        <v>747</v>
      </c>
    </row>
    <row r="30" spans="1:4" ht="33" x14ac:dyDescent="0.3">
      <c r="A30" s="376" t="s">
        <v>774</v>
      </c>
      <c r="B30" s="114" t="s">
        <v>775</v>
      </c>
      <c r="C30" s="118">
        <v>44105</v>
      </c>
      <c r="D30" s="75" t="s">
        <v>737</v>
      </c>
    </row>
    <row r="31" spans="1:4" ht="33" x14ac:dyDescent="0.3">
      <c r="A31" s="376"/>
      <c r="B31" s="114" t="s">
        <v>776</v>
      </c>
      <c r="C31" s="117" t="s">
        <v>777</v>
      </c>
      <c r="D31" s="75" t="s">
        <v>737</v>
      </c>
    </row>
    <row r="32" spans="1:4" ht="33" x14ac:dyDescent="0.3">
      <c r="A32" s="377"/>
      <c r="B32" s="121" t="s">
        <v>778</v>
      </c>
      <c r="C32" s="122" t="s">
        <v>779</v>
      </c>
      <c r="D32" s="76" t="s">
        <v>743</v>
      </c>
    </row>
    <row r="34" spans="1:1" x14ac:dyDescent="0.3">
      <c r="A34" s="64" t="s">
        <v>780</v>
      </c>
    </row>
    <row r="35" spans="1:1" x14ac:dyDescent="0.3">
      <c r="A35" s="65" t="s">
        <v>781</v>
      </c>
    </row>
    <row r="36" spans="1:1" x14ac:dyDescent="0.3">
      <c r="A36" s="63" t="s">
        <v>782</v>
      </c>
    </row>
  </sheetData>
  <mergeCells count="10">
    <mergeCell ref="A1:A3"/>
    <mergeCell ref="B1:D3"/>
    <mergeCell ref="A25:A29"/>
    <mergeCell ref="A30:A32"/>
    <mergeCell ref="A9:B9"/>
    <mergeCell ref="A10:A11"/>
    <mergeCell ref="A12:A13"/>
    <mergeCell ref="A14:A17"/>
    <mergeCell ref="A21:A22"/>
    <mergeCell ref="A23:A24"/>
  </mergeCells>
  <hyperlinks>
    <hyperlink ref="A7" location="Obsah!A1" display="Späť na úvodnú stranu" xr:uid="{CA0EF05D-E637-45AC-BD34-8267C2D485C7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F7D5F-EED2-4867-AD7F-0273FD612263}">
  <sheetPr codeName="Hárok46"/>
  <dimension ref="A1:F37"/>
  <sheetViews>
    <sheetView topLeftCell="B1" workbookViewId="0">
      <selection activeCell="H19" sqref="H19"/>
    </sheetView>
  </sheetViews>
  <sheetFormatPr defaultRowHeight="16.5" x14ac:dyDescent="0.3"/>
  <cols>
    <col min="1" max="1" width="25" customWidth="1"/>
    <col min="2" max="2" width="52.140625" customWidth="1"/>
    <col min="3" max="6" width="15.85546875" customWidth="1"/>
  </cols>
  <sheetData>
    <row r="1" spans="1:6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</row>
    <row r="2" spans="1:6" ht="15" customHeight="1" x14ac:dyDescent="0.3">
      <c r="A2" s="364"/>
      <c r="B2" s="365"/>
      <c r="C2" s="365"/>
      <c r="D2" s="365"/>
      <c r="E2" s="365"/>
      <c r="F2" s="365"/>
    </row>
    <row r="3" spans="1:6" ht="15" customHeight="1" x14ac:dyDescent="0.3">
      <c r="A3" s="364"/>
      <c r="B3" s="365"/>
      <c r="C3" s="365"/>
      <c r="D3" s="365"/>
      <c r="E3" s="365"/>
      <c r="F3" s="365"/>
    </row>
    <row r="4" spans="1:6" ht="15" customHeight="1" x14ac:dyDescent="0.3"/>
    <row r="5" spans="1:6" ht="15" customHeight="1" x14ac:dyDescent="0.3">
      <c r="A5" s="2" t="s">
        <v>783</v>
      </c>
    </row>
    <row r="6" spans="1:6" ht="15" customHeight="1" x14ac:dyDescent="0.3">
      <c r="A6" s="30" t="s">
        <v>784</v>
      </c>
    </row>
    <row r="7" spans="1:6" ht="15" customHeight="1" x14ac:dyDescent="0.3">
      <c r="A7" s="334" t="s">
        <v>785</v>
      </c>
    </row>
    <row r="8" spans="1:6" ht="15" customHeight="1" x14ac:dyDescent="0.3">
      <c r="A8" s="330" t="s">
        <v>57</v>
      </c>
    </row>
    <row r="9" spans="1:6" ht="15" customHeight="1" x14ac:dyDescent="0.3"/>
    <row r="10" spans="1:6" ht="33" x14ac:dyDescent="0.3">
      <c r="A10" s="66" t="s">
        <v>786</v>
      </c>
      <c r="B10" s="66" t="s">
        <v>324</v>
      </c>
      <c r="C10" s="70" t="s">
        <v>787</v>
      </c>
      <c r="D10" s="71" t="s">
        <v>788</v>
      </c>
      <c r="E10" s="71" t="s">
        <v>789</v>
      </c>
      <c r="F10" s="66" t="s">
        <v>790</v>
      </c>
    </row>
    <row r="11" spans="1:6" ht="49.5" x14ac:dyDescent="0.3">
      <c r="A11" s="344" t="s">
        <v>791</v>
      </c>
      <c r="B11" s="344" t="s">
        <v>792</v>
      </c>
      <c r="C11" s="345">
        <v>1.4E-2</v>
      </c>
      <c r="D11" s="346">
        <v>1.4E-2</v>
      </c>
      <c r="E11" s="346">
        <v>4.3999999999999997E-2</v>
      </c>
      <c r="F11" s="347">
        <v>-86</v>
      </c>
    </row>
    <row r="12" spans="1:6" ht="49.5" x14ac:dyDescent="0.3">
      <c r="A12" s="383" t="s">
        <v>793</v>
      </c>
      <c r="B12" s="348" t="s">
        <v>794</v>
      </c>
      <c r="C12" s="312">
        <v>0.04</v>
      </c>
      <c r="D12" s="349">
        <v>0.14000000000000001</v>
      </c>
      <c r="E12" s="349">
        <v>0.18</v>
      </c>
      <c r="F12" s="350">
        <v>-5782</v>
      </c>
    </row>
    <row r="13" spans="1:6" ht="33" x14ac:dyDescent="0.3">
      <c r="A13" s="383"/>
      <c r="B13" s="348" t="s">
        <v>795</v>
      </c>
      <c r="C13" s="312">
        <v>0.03</v>
      </c>
      <c r="D13" s="349">
        <v>0.03</v>
      </c>
      <c r="E13" s="349">
        <v>0.06</v>
      </c>
      <c r="F13" s="351">
        <v>729</v>
      </c>
    </row>
    <row r="14" spans="1:6" ht="33" x14ac:dyDescent="0.3">
      <c r="A14" s="348" t="s">
        <v>796</v>
      </c>
      <c r="B14" s="348" t="s">
        <v>797</v>
      </c>
      <c r="C14" s="312">
        <v>0.01</v>
      </c>
      <c r="D14" s="349">
        <v>0.01</v>
      </c>
      <c r="E14" s="349"/>
      <c r="F14" s="351">
        <v>331</v>
      </c>
    </row>
    <row r="15" spans="1:6" ht="49.5" x14ac:dyDescent="0.3">
      <c r="A15" s="348" t="s">
        <v>798</v>
      </c>
      <c r="B15" s="348" t="s">
        <v>799</v>
      </c>
      <c r="C15" s="352"/>
      <c r="D15" s="353">
        <v>8.0000000000000002E-3</v>
      </c>
      <c r="E15" s="354"/>
      <c r="F15" s="351">
        <v>205</v>
      </c>
    </row>
    <row r="16" spans="1:6" ht="33" x14ac:dyDescent="0.3">
      <c r="A16" s="348" t="s">
        <v>800</v>
      </c>
      <c r="B16" s="348" t="s">
        <v>801</v>
      </c>
      <c r="C16" s="352"/>
      <c r="D16" s="354">
        <v>2.5000000000000001E-3</v>
      </c>
      <c r="E16" s="354"/>
      <c r="F16" s="351">
        <v>26</v>
      </c>
    </row>
    <row r="17" spans="1:6" ht="23.25" customHeight="1" x14ac:dyDescent="0.3">
      <c r="A17" s="348" t="s">
        <v>802</v>
      </c>
      <c r="B17" s="348" t="s">
        <v>803</v>
      </c>
      <c r="C17" s="352"/>
      <c r="D17" s="354">
        <v>4.7500000000000001E-2</v>
      </c>
      <c r="E17" s="354">
        <v>4.7500000000000001E-2</v>
      </c>
      <c r="F17" s="350">
        <v>1681</v>
      </c>
    </row>
    <row r="18" spans="1:6" ht="23.25" customHeight="1" x14ac:dyDescent="0.3">
      <c r="A18" s="348" t="s">
        <v>804</v>
      </c>
      <c r="B18" s="348" t="s">
        <v>805</v>
      </c>
      <c r="C18" s="355"/>
      <c r="D18" s="356"/>
      <c r="E18" s="356"/>
      <c r="F18" s="351">
        <v>-262</v>
      </c>
    </row>
    <row r="19" spans="1:6" ht="23.25" customHeight="1" x14ac:dyDescent="0.3">
      <c r="A19" s="357" t="s">
        <v>806</v>
      </c>
      <c r="B19" s="357"/>
      <c r="C19" s="358"/>
      <c r="D19" s="359"/>
      <c r="E19" s="359"/>
      <c r="F19" s="360">
        <v>508</v>
      </c>
    </row>
    <row r="20" spans="1:6" ht="15" customHeight="1" x14ac:dyDescent="0.3">
      <c r="A20" s="67" t="s">
        <v>807</v>
      </c>
      <c r="B20" s="68"/>
      <c r="C20" s="381">
        <v>0.34599999999999997</v>
      </c>
      <c r="D20" s="382"/>
      <c r="E20" s="313">
        <v>0.33200000000000002</v>
      </c>
      <c r="F20" s="69">
        <v>-2650</v>
      </c>
    </row>
    <row r="21" spans="1:6" ht="15" customHeight="1" x14ac:dyDescent="0.3">
      <c r="A21" s="67" t="s">
        <v>807</v>
      </c>
      <c r="B21" s="68"/>
      <c r="C21" s="381"/>
      <c r="D21" s="382"/>
      <c r="E21" s="313"/>
      <c r="F21" s="69">
        <v>2720</v>
      </c>
    </row>
    <row r="22" spans="1:6" ht="15" customHeight="1" x14ac:dyDescent="0.3">
      <c r="A22" s="67" t="s">
        <v>807</v>
      </c>
      <c r="B22" s="68"/>
      <c r="C22" s="381"/>
      <c r="D22" s="382"/>
      <c r="E22" s="313"/>
      <c r="F22" s="69">
        <f>F20+F21</f>
        <v>70</v>
      </c>
    </row>
    <row r="23" spans="1:6" ht="15" customHeight="1" x14ac:dyDescent="0.3"/>
    <row r="24" spans="1:6" ht="15" customHeight="1" x14ac:dyDescent="0.3">
      <c r="A24" s="53" t="s">
        <v>808</v>
      </c>
    </row>
    <row r="25" spans="1:6" ht="15" customHeight="1" x14ac:dyDescent="0.3">
      <c r="A25" s="53" t="s">
        <v>809</v>
      </c>
    </row>
    <row r="26" spans="1:6" ht="15" customHeight="1" x14ac:dyDescent="0.3"/>
    <row r="27" spans="1:6" ht="15" customHeight="1" x14ac:dyDescent="0.3"/>
    <row r="28" spans="1:6" ht="15" customHeight="1" x14ac:dyDescent="0.3"/>
    <row r="29" spans="1:6" ht="15" customHeight="1" x14ac:dyDescent="0.3"/>
    <row r="30" spans="1:6" ht="15" customHeight="1" x14ac:dyDescent="0.3"/>
    <row r="31" spans="1:6" ht="15" customHeight="1" x14ac:dyDescent="0.3"/>
    <row r="32" spans="1:6" ht="15" customHeight="1" x14ac:dyDescent="0.3"/>
    <row r="33" ht="15" customHeight="1" x14ac:dyDescent="0.3"/>
    <row r="34" ht="15" customHeight="1" x14ac:dyDescent="0.3"/>
    <row r="35" ht="15" customHeight="1" x14ac:dyDescent="0.3"/>
    <row r="36" ht="15" customHeight="1" x14ac:dyDescent="0.3"/>
    <row r="37" ht="15" customHeight="1" x14ac:dyDescent="0.3"/>
  </sheetData>
  <mergeCells count="6">
    <mergeCell ref="C22:D22"/>
    <mergeCell ref="A12:A13"/>
    <mergeCell ref="C20:D20"/>
    <mergeCell ref="A1:A3"/>
    <mergeCell ref="B1:F3"/>
    <mergeCell ref="C21:D21"/>
  </mergeCells>
  <hyperlinks>
    <hyperlink ref="A8" location="Obsah!A1" display="Späť na úvodnú stranu" xr:uid="{923E23CD-6D6D-43B6-A3BE-C92245F6AB65}"/>
    <hyperlink ref="A7" r:id="rId1" xr:uid="{6D50213A-CE28-47DC-8FB8-E1DC6BF80953}"/>
  </hyperlinks>
  <pageMargins left="0.7" right="0.7" top="0.75" bottom="0.75" header="0.3" footer="0.3"/>
  <pageSetup paperSize="9" orientation="portrait" r:id="rId2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495AF-18E3-43B1-AAB7-DAA7C05140AE}">
  <sheetPr codeName="Hárok4"/>
  <dimension ref="A1:AD41"/>
  <sheetViews>
    <sheetView zoomScaleNormal="100" workbookViewId="0">
      <selection activeCell="B1" sqref="B1:L3"/>
    </sheetView>
  </sheetViews>
  <sheetFormatPr defaultRowHeight="15" customHeight="1" x14ac:dyDescent="0.3"/>
  <cols>
    <col min="1" max="1" width="20.5703125" style="1" customWidth="1"/>
    <col min="2" max="2" width="9.85546875" style="1" customWidth="1"/>
    <col min="3" max="4" width="16.140625" style="1" customWidth="1"/>
    <col min="5" max="30" width="9.140625" style="1" customWidth="1"/>
    <col min="31" max="16384" width="9.140625" style="1"/>
  </cols>
  <sheetData>
    <row r="1" spans="1:12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</row>
    <row r="2" spans="1:12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</row>
    <row r="3" spans="1:12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</row>
    <row r="5" spans="1:12" ht="15" customHeight="1" x14ac:dyDescent="0.3">
      <c r="A5" s="2" t="s">
        <v>155</v>
      </c>
    </row>
    <row r="6" spans="1:12" ht="15" customHeight="1" x14ac:dyDescent="0.3">
      <c r="A6" s="30" t="s">
        <v>156</v>
      </c>
    </row>
    <row r="7" spans="1:12" ht="15" customHeight="1" x14ac:dyDescent="0.3">
      <c r="A7" s="31" t="s">
        <v>157</v>
      </c>
    </row>
    <row r="8" spans="1:12" ht="15" customHeight="1" x14ac:dyDescent="0.3">
      <c r="A8" s="31" t="s">
        <v>158</v>
      </c>
    </row>
    <row r="9" spans="1:12" customFormat="1" ht="15" customHeight="1" x14ac:dyDescent="0.3">
      <c r="A9" s="330" t="s">
        <v>57</v>
      </c>
    </row>
    <row r="11" spans="1:12" s="11" customFormat="1" ht="15" customHeight="1" x14ac:dyDescent="0.3">
      <c r="A11" s="278" t="s">
        <v>71</v>
      </c>
      <c r="B11" s="278"/>
      <c r="C11" s="278" t="s">
        <v>159</v>
      </c>
      <c r="D11" s="278" t="s">
        <v>160</v>
      </c>
    </row>
    <row r="12" spans="1:12" ht="15" customHeight="1" x14ac:dyDescent="0.3">
      <c r="A12" s="225" t="s">
        <v>138</v>
      </c>
      <c r="B12" s="225" t="s">
        <v>105</v>
      </c>
      <c r="C12" s="272" t="s">
        <v>161</v>
      </c>
      <c r="D12" s="272" t="s">
        <v>161</v>
      </c>
    </row>
    <row r="13" spans="1:12" ht="15" customHeight="1" x14ac:dyDescent="0.3">
      <c r="A13" s="225" t="s">
        <v>125</v>
      </c>
      <c r="B13" s="225" t="s">
        <v>85</v>
      </c>
      <c r="C13" s="279">
        <v>0.12926046380817757</v>
      </c>
      <c r="D13" s="280">
        <v>5.5917484185119902E-2</v>
      </c>
    </row>
    <row r="14" spans="1:12" ht="15" customHeight="1" x14ac:dyDescent="0.3">
      <c r="A14" s="225" t="s">
        <v>141</v>
      </c>
      <c r="B14" s="225" t="s">
        <v>99</v>
      </c>
      <c r="C14" s="279">
        <v>0.1253804567280595</v>
      </c>
      <c r="D14" s="280">
        <v>5.5917484185119944E-2</v>
      </c>
    </row>
    <row r="15" spans="1:12" ht="15" customHeight="1" x14ac:dyDescent="0.3">
      <c r="A15" s="225" t="s">
        <v>130</v>
      </c>
      <c r="B15" s="225" t="s">
        <v>103</v>
      </c>
      <c r="C15" s="279">
        <v>8.8994595541297156E-2</v>
      </c>
      <c r="D15" s="280">
        <v>5.5917484185119944E-2</v>
      </c>
    </row>
    <row r="16" spans="1:12" ht="15" customHeight="1" x14ac:dyDescent="0.3">
      <c r="A16" s="225" t="s">
        <v>124</v>
      </c>
      <c r="B16" s="225" t="s">
        <v>77</v>
      </c>
      <c r="C16" s="279">
        <v>8.6903370747849387E-2</v>
      </c>
      <c r="D16" s="280">
        <v>5.5917484185119944E-2</v>
      </c>
    </row>
    <row r="17" spans="1:4" ht="15" customHeight="1" x14ac:dyDescent="0.3">
      <c r="A17" s="225" t="s">
        <v>126</v>
      </c>
      <c r="B17" s="225" t="s">
        <v>101</v>
      </c>
      <c r="C17" s="279">
        <v>8.4743327665701931E-2</v>
      </c>
      <c r="D17" s="280">
        <v>5.5917484185119944E-2</v>
      </c>
    </row>
    <row r="18" spans="1:4" ht="15" customHeight="1" x14ac:dyDescent="0.3">
      <c r="A18" s="252" t="s">
        <v>131</v>
      </c>
      <c r="B18" s="252" t="s">
        <v>83</v>
      </c>
      <c r="C18" s="283">
        <v>8.3154352593614228E-2</v>
      </c>
      <c r="D18" s="284">
        <v>5.5917484185119944E-2</v>
      </c>
    </row>
    <row r="19" spans="1:4" ht="15" customHeight="1" x14ac:dyDescent="0.3">
      <c r="A19" s="225" t="s">
        <v>129</v>
      </c>
      <c r="B19" s="225" t="s">
        <v>107</v>
      </c>
      <c r="C19" s="279">
        <v>7.8215830889516391E-2</v>
      </c>
      <c r="D19" s="280">
        <v>5.5917484185119944E-2</v>
      </c>
    </row>
    <row r="20" spans="1:4" ht="15" customHeight="1" x14ac:dyDescent="0.3">
      <c r="A20" s="225" t="s">
        <v>113</v>
      </c>
      <c r="B20" s="225" t="s">
        <v>93</v>
      </c>
      <c r="C20" s="279">
        <v>7.2254340416350274E-2</v>
      </c>
      <c r="D20" s="280">
        <v>5.5917484185119944E-2</v>
      </c>
    </row>
    <row r="21" spans="1:4" ht="15" customHeight="1" x14ac:dyDescent="0.3">
      <c r="A21" s="225" t="s">
        <v>144</v>
      </c>
      <c r="B21" s="225" t="s">
        <v>97</v>
      </c>
      <c r="C21" s="279">
        <v>6.6883600651255759E-2</v>
      </c>
      <c r="D21" s="280">
        <v>5.5917484185119944E-2</v>
      </c>
    </row>
    <row r="22" spans="1:4" ht="15" customHeight="1" x14ac:dyDescent="0.3">
      <c r="A22" s="225" t="s">
        <v>136</v>
      </c>
      <c r="B22" s="225" t="s">
        <v>137</v>
      </c>
      <c r="C22" s="279">
        <v>5.8916118705618956E-2</v>
      </c>
      <c r="D22" s="280">
        <v>5.5917484185119944E-2</v>
      </c>
    </row>
    <row r="23" spans="1:4" ht="15" customHeight="1" x14ac:dyDescent="0.3">
      <c r="A23" s="225" t="s">
        <v>132</v>
      </c>
      <c r="B23" s="225" t="s">
        <v>79</v>
      </c>
      <c r="C23" s="279">
        <v>5.6820432390161726E-2</v>
      </c>
      <c r="D23" s="280">
        <v>5.5917484185119944E-2</v>
      </c>
    </row>
    <row r="24" spans="1:4" ht="15" customHeight="1" x14ac:dyDescent="0.3">
      <c r="A24" s="225" t="s">
        <v>122</v>
      </c>
      <c r="B24" s="225" t="s">
        <v>123</v>
      </c>
      <c r="C24" s="279">
        <v>5.5331163270478732E-2</v>
      </c>
      <c r="D24" s="280">
        <v>5.5917484185119944E-2</v>
      </c>
    </row>
    <row r="25" spans="1:4" ht="15" customHeight="1" x14ac:dyDescent="0.3">
      <c r="A25" s="225" t="s">
        <v>115</v>
      </c>
      <c r="B25" s="225" t="s">
        <v>81</v>
      </c>
      <c r="C25" s="279">
        <v>4.9277955725024428E-2</v>
      </c>
      <c r="D25" s="280">
        <v>5.5917484185119944E-2</v>
      </c>
    </row>
    <row r="26" spans="1:4" ht="15" customHeight="1" x14ac:dyDescent="0.3">
      <c r="A26" s="225" t="s">
        <v>127</v>
      </c>
      <c r="B26" s="225" t="s">
        <v>128</v>
      </c>
      <c r="C26" s="279">
        <v>4.2148631353553706E-2</v>
      </c>
      <c r="D26" s="280">
        <v>5.5917484185119944E-2</v>
      </c>
    </row>
    <row r="27" spans="1:4" ht="15" customHeight="1" x14ac:dyDescent="0.3">
      <c r="A27" s="225" t="s">
        <v>116</v>
      </c>
      <c r="B27" s="225" t="s">
        <v>95</v>
      </c>
      <c r="C27" s="279">
        <v>4.147688940365981E-2</v>
      </c>
      <c r="D27" s="280">
        <v>5.5917484185119944E-2</v>
      </c>
    </row>
    <row r="28" spans="1:4" ht="15" customHeight="1" x14ac:dyDescent="0.3">
      <c r="A28" s="225" t="s">
        <v>142</v>
      </c>
      <c r="B28" s="225" t="s">
        <v>143</v>
      </c>
      <c r="C28" s="279">
        <v>4.1231246658583881E-2</v>
      </c>
      <c r="D28" s="280">
        <v>5.5917484185119944E-2</v>
      </c>
    </row>
    <row r="29" spans="1:4" ht="15" customHeight="1" x14ac:dyDescent="0.3">
      <c r="A29" s="225" t="s">
        <v>119</v>
      </c>
      <c r="B29" s="225" t="s">
        <v>120</v>
      </c>
      <c r="C29" s="279">
        <v>4.0310796494892817E-2</v>
      </c>
      <c r="D29" s="280">
        <v>5.5917484185119944E-2</v>
      </c>
    </row>
    <row r="30" spans="1:4" ht="15" customHeight="1" x14ac:dyDescent="0.3">
      <c r="A30" s="225" t="s">
        <v>114</v>
      </c>
      <c r="B30" s="225" t="s">
        <v>75</v>
      </c>
      <c r="C30" s="279">
        <v>4.0136029025231168E-2</v>
      </c>
      <c r="D30" s="280">
        <v>5.5917484185119944E-2</v>
      </c>
    </row>
    <row r="31" spans="1:4" ht="15" customHeight="1" x14ac:dyDescent="0.3">
      <c r="A31" s="225" t="s">
        <v>118</v>
      </c>
      <c r="B31" s="225" t="s">
        <v>91</v>
      </c>
      <c r="C31" s="279">
        <v>3.5054632220966116E-2</v>
      </c>
      <c r="D31" s="280">
        <v>5.5917484185119944E-2</v>
      </c>
    </row>
    <row r="32" spans="1:4" ht="15" customHeight="1" x14ac:dyDescent="0.3">
      <c r="A32" s="225" t="s">
        <v>133</v>
      </c>
      <c r="B32" s="225" t="s">
        <v>109</v>
      </c>
      <c r="C32" s="279">
        <v>3.4282608599290658E-2</v>
      </c>
      <c r="D32" s="280">
        <v>5.5917484185119944E-2</v>
      </c>
    </row>
    <row r="33" spans="1:30" ht="15" customHeight="1" x14ac:dyDescent="0.3">
      <c r="A33" s="225" t="s">
        <v>121</v>
      </c>
      <c r="B33" s="225" t="s">
        <v>89</v>
      </c>
      <c r="C33" s="279">
        <v>3.0021613283531146E-2</v>
      </c>
      <c r="D33" s="280">
        <v>5.5917484185119944E-2</v>
      </c>
    </row>
    <row r="34" spans="1:30" ht="15" customHeight="1" x14ac:dyDescent="0.3">
      <c r="A34" s="225" t="s">
        <v>145</v>
      </c>
      <c r="B34" s="225" t="s">
        <v>146</v>
      </c>
      <c r="C34" s="279">
        <v>2.9399134453962347E-2</v>
      </c>
      <c r="D34" s="280">
        <v>5.5917484185119944E-2</v>
      </c>
    </row>
    <row r="35" spans="1:30" ht="15" customHeight="1" x14ac:dyDescent="0.3">
      <c r="A35" s="225" t="s">
        <v>139</v>
      </c>
      <c r="B35" s="225" t="s">
        <v>140</v>
      </c>
      <c r="C35" s="279">
        <v>2.6867444437539748E-2</v>
      </c>
      <c r="D35" s="280">
        <v>5.5917484185119944E-2</v>
      </c>
    </row>
    <row r="36" spans="1:30" ht="15" customHeight="1" x14ac:dyDescent="0.3">
      <c r="A36" s="225" t="s">
        <v>134</v>
      </c>
      <c r="B36" s="225" t="s">
        <v>135</v>
      </c>
      <c r="C36" s="279">
        <v>2.6509189049246533E-2</v>
      </c>
      <c r="D36" s="280">
        <v>5.5917484185119944E-2</v>
      </c>
    </row>
    <row r="37" spans="1:30" ht="15" customHeight="1" x14ac:dyDescent="0.3">
      <c r="A37" s="225" t="s">
        <v>147</v>
      </c>
      <c r="B37" s="225" t="s">
        <v>148</v>
      </c>
      <c r="C37" s="279">
        <v>1.545568419819688E-2</v>
      </c>
      <c r="D37" s="280">
        <v>5.5917484185119944E-2</v>
      </c>
    </row>
    <row r="38" spans="1:30" ht="15" customHeight="1" x14ac:dyDescent="0.3">
      <c r="A38" s="229" t="s">
        <v>117</v>
      </c>
      <c r="B38" s="229" t="s">
        <v>87</v>
      </c>
      <c r="C38" s="281">
        <v>1.4824680501356926E-2</v>
      </c>
      <c r="D38" s="282">
        <v>5.5917484185119944E-2</v>
      </c>
    </row>
    <row r="40" spans="1:30" ht="15" customHeight="1" x14ac:dyDescent="0.3">
      <c r="A40" s="40" t="s">
        <v>162</v>
      </c>
      <c r="AC40" s="1" t="s">
        <v>163</v>
      </c>
      <c r="AD40" s="3" t="e">
        <f>SUM(#REF!)</f>
        <v>#REF!</v>
      </c>
    </row>
    <row r="41" spans="1:30" ht="15" customHeight="1" x14ac:dyDescent="0.3">
      <c r="A41" s="40" t="s">
        <v>164</v>
      </c>
    </row>
  </sheetData>
  <mergeCells count="2">
    <mergeCell ref="A1:A3"/>
    <mergeCell ref="B1:L3"/>
  </mergeCells>
  <hyperlinks>
    <hyperlink ref="A9" location="Obsah!A1" display="Späť na úvodnú stranu" xr:uid="{172741FF-CEB3-4FF0-9DE4-96E1E0DB9B89}"/>
    <hyperlink ref="A8" r:id="rId1" xr:uid="{268567B7-714D-4FDA-8605-D352454135CE}"/>
    <hyperlink ref="A7" r:id="rId2" xr:uid="{31846EE5-818E-4BCA-AF8C-5FA4AF48BB7D}"/>
  </hyperlinks>
  <pageMargins left="0.7" right="0.7" top="0.75" bottom="0.75" header="0.3" footer="0.3"/>
  <pageSetup paperSize="9" orientation="portrait" r:id="rId3"/>
  <headerFooter>
    <oddFooter>&amp;L_x000D_&amp;1#&amp;"Calibri"&amp;10&amp;K000000 Interné</oddFooter>
  </headerFooter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647D9-FCE6-4B1C-BF8F-8AEFAE1708B9}">
  <sheetPr codeName="Hárok5"/>
  <dimension ref="A1:J47"/>
  <sheetViews>
    <sheetView zoomScaleNormal="100" workbookViewId="0">
      <selection activeCell="B1" sqref="B1:J3"/>
    </sheetView>
  </sheetViews>
  <sheetFormatPr defaultRowHeight="17.45" customHeight="1" x14ac:dyDescent="0.3"/>
  <cols>
    <col min="1" max="1" width="18.85546875" style="6" customWidth="1"/>
    <col min="2" max="2" width="10.85546875" style="6" customWidth="1"/>
    <col min="3" max="4" width="18.7109375" style="6" customWidth="1"/>
    <col min="5" max="12" width="9.140625" style="6" customWidth="1"/>
    <col min="13" max="16384" width="9.140625" style="6"/>
  </cols>
  <sheetData>
    <row r="1" spans="1:10" ht="17.4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</row>
    <row r="2" spans="1:10" ht="17.4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</row>
    <row r="3" spans="1:10" ht="17.4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</row>
    <row r="5" spans="1:10" ht="17.45" customHeight="1" x14ac:dyDescent="0.3">
      <c r="A5" s="2" t="s">
        <v>165</v>
      </c>
      <c r="B5" s="7"/>
      <c r="C5" s="7"/>
      <c r="D5" s="7"/>
    </row>
    <row r="6" spans="1:10" ht="17.45" customHeight="1" x14ac:dyDescent="0.3">
      <c r="A6" s="30" t="s">
        <v>166</v>
      </c>
      <c r="B6" s="7"/>
      <c r="C6" s="7"/>
      <c r="D6" s="7"/>
    </row>
    <row r="7" spans="1:10" ht="17.45" customHeight="1" x14ac:dyDescent="0.3">
      <c r="A7" s="333" t="s">
        <v>167</v>
      </c>
      <c r="B7" s="7"/>
      <c r="C7" s="7"/>
      <c r="D7" s="7"/>
    </row>
    <row r="8" spans="1:10" ht="17.45" customHeight="1" x14ac:dyDescent="0.3">
      <c r="A8" s="331" t="s">
        <v>168</v>
      </c>
      <c r="B8" s="7"/>
      <c r="C8" s="7"/>
      <c r="D8" s="7"/>
    </row>
    <row r="9" spans="1:10" ht="17.45" customHeight="1" x14ac:dyDescent="0.3">
      <c r="A9" s="333" t="s">
        <v>169</v>
      </c>
      <c r="B9" s="7"/>
      <c r="C9" s="7"/>
      <c r="D9" s="7"/>
    </row>
    <row r="10" spans="1:10" customFormat="1" ht="17.45" customHeight="1" x14ac:dyDescent="0.3">
      <c r="A10" s="330" t="s">
        <v>57</v>
      </c>
    </row>
    <row r="11" spans="1:10" ht="17.45" customHeight="1" x14ac:dyDescent="0.3">
      <c r="A11" s="8"/>
      <c r="B11" s="8"/>
      <c r="C11" s="8"/>
      <c r="D11" s="7"/>
    </row>
    <row r="12" spans="1:10" s="9" customFormat="1" ht="17.45" customHeight="1" x14ac:dyDescent="0.3">
      <c r="A12" s="265" t="s">
        <v>71</v>
      </c>
      <c r="B12" s="265"/>
      <c r="C12" s="255">
        <v>2013</v>
      </c>
      <c r="D12" s="255">
        <v>2023</v>
      </c>
    </row>
    <row r="13" spans="1:10" ht="17.45" customHeight="1" x14ac:dyDescent="0.3">
      <c r="A13" s="225" t="s">
        <v>130</v>
      </c>
      <c r="B13" s="225" t="s">
        <v>103</v>
      </c>
      <c r="C13" s="266">
        <v>2.64E-2</v>
      </c>
      <c r="D13" s="266">
        <v>2.3299999999999998E-2</v>
      </c>
    </row>
    <row r="14" spans="1:10" ht="17.45" customHeight="1" x14ac:dyDescent="0.3">
      <c r="A14" s="225" t="s">
        <v>125</v>
      </c>
      <c r="B14" s="225" t="s">
        <v>85</v>
      </c>
      <c r="C14" s="266">
        <v>1.5800000000000002E-2</v>
      </c>
      <c r="D14" s="266">
        <v>2.1000000000000001E-2</v>
      </c>
    </row>
    <row r="15" spans="1:10" ht="17.45" customHeight="1" x14ac:dyDescent="0.3">
      <c r="A15" s="225" t="s">
        <v>113</v>
      </c>
      <c r="B15" s="225" t="s">
        <v>93</v>
      </c>
      <c r="C15" s="266">
        <v>1.8500000000000003E-2</v>
      </c>
      <c r="D15" s="266">
        <v>1.67E-2</v>
      </c>
    </row>
    <row r="16" spans="1:10" ht="17.45" customHeight="1" x14ac:dyDescent="0.3">
      <c r="A16" s="225" t="s">
        <v>133</v>
      </c>
      <c r="B16" s="225" t="s">
        <v>109</v>
      </c>
      <c r="C16" s="266">
        <v>1.8600000000000002E-2</v>
      </c>
      <c r="D16" s="266">
        <v>1.1299999999999999E-2</v>
      </c>
    </row>
    <row r="17" spans="1:4" ht="17.45" customHeight="1" x14ac:dyDescent="0.3">
      <c r="A17" s="225" t="s">
        <v>118</v>
      </c>
      <c r="B17" s="225" t="s">
        <v>91</v>
      </c>
      <c r="C17" s="266">
        <v>1.4199999999999999E-2</v>
      </c>
      <c r="D17" s="266">
        <v>1.1899999999999999E-2</v>
      </c>
    </row>
    <row r="18" spans="1:4" ht="17.45" customHeight="1" x14ac:dyDescent="0.3">
      <c r="A18" s="225" t="s">
        <v>141</v>
      </c>
      <c r="B18" s="225" t="s">
        <v>99</v>
      </c>
      <c r="C18" s="266">
        <v>1.1299999999999999E-2</v>
      </c>
      <c r="D18" s="266">
        <v>1.1399999999999999E-2</v>
      </c>
    </row>
    <row r="19" spans="1:4" ht="17.45" customHeight="1" x14ac:dyDescent="0.3">
      <c r="A19" s="225" t="s">
        <v>126</v>
      </c>
      <c r="B19" s="225" t="s">
        <v>101</v>
      </c>
      <c r="C19" s="266">
        <v>1.1000000000000001E-2</v>
      </c>
      <c r="D19" s="266">
        <v>1.1000000000000001E-2</v>
      </c>
    </row>
    <row r="20" spans="1:4" ht="17.45" customHeight="1" x14ac:dyDescent="0.3">
      <c r="A20" s="225" t="s">
        <v>122</v>
      </c>
      <c r="B20" s="225" t="s">
        <v>123</v>
      </c>
      <c r="C20" s="266">
        <v>1.7100000000000001E-2</v>
      </c>
      <c r="D20" s="266">
        <v>1.11E-2</v>
      </c>
    </row>
    <row r="21" spans="1:4" ht="17.45" customHeight="1" x14ac:dyDescent="0.3">
      <c r="A21" s="225" t="s">
        <v>119</v>
      </c>
      <c r="B21" s="225" t="s">
        <v>120</v>
      </c>
      <c r="C21" s="266">
        <v>0.02</v>
      </c>
      <c r="D21" s="266">
        <v>9.4999999999999998E-3</v>
      </c>
    </row>
    <row r="22" spans="1:4" ht="17.45" customHeight="1" x14ac:dyDescent="0.3">
      <c r="A22" s="225" t="s">
        <v>124</v>
      </c>
      <c r="B22" s="225" t="s">
        <v>77</v>
      </c>
      <c r="C22" s="266">
        <v>7.9000000000000008E-3</v>
      </c>
      <c r="D22" s="266">
        <v>9.300000000000001E-3</v>
      </c>
    </row>
    <row r="23" spans="1:4" ht="17.45" customHeight="1" x14ac:dyDescent="0.3">
      <c r="A23" s="225" t="s">
        <v>114</v>
      </c>
      <c r="B23" s="225" t="s">
        <v>75</v>
      </c>
      <c r="C23" s="266">
        <v>8.9999999999999993E-3</v>
      </c>
      <c r="D23" s="266">
        <v>8.6E-3</v>
      </c>
    </row>
    <row r="24" spans="1:4" ht="17.45" customHeight="1" x14ac:dyDescent="0.3">
      <c r="A24" s="225" t="s">
        <v>115</v>
      </c>
      <c r="B24" s="225" t="s">
        <v>81</v>
      </c>
      <c r="C24" s="266">
        <v>1.1299999999999999E-2</v>
      </c>
      <c r="D24" s="266">
        <v>8.6999999999999994E-3</v>
      </c>
    </row>
    <row r="25" spans="1:4" ht="17.45" customHeight="1" x14ac:dyDescent="0.3">
      <c r="A25" s="252" t="s">
        <v>131</v>
      </c>
      <c r="B25" s="252" t="s">
        <v>83</v>
      </c>
      <c r="C25" s="277">
        <v>1.04E-2</v>
      </c>
      <c r="D25" s="277">
        <v>8.6999999999999994E-3</v>
      </c>
    </row>
    <row r="26" spans="1:4" ht="17.45" customHeight="1" x14ac:dyDescent="0.3">
      <c r="A26" s="225" t="s">
        <v>132</v>
      </c>
      <c r="B26" s="225" t="s">
        <v>79</v>
      </c>
      <c r="C26" s="266">
        <v>9.7000000000000003E-3</v>
      </c>
      <c r="D26" s="266">
        <v>8.199999999999999E-3</v>
      </c>
    </row>
    <row r="27" spans="1:4" ht="17.45" customHeight="1" x14ac:dyDescent="0.3">
      <c r="A27" s="225" t="s">
        <v>129</v>
      </c>
      <c r="B27" s="225" t="s">
        <v>107</v>
      </c>
      <c r="C27" s="266">
        <v>9.4999999999999998E-3</v>
      </c>
      <c r="D27" s="266">
        <v>7.4000000000000003E-3</v>
      </c>
    </row>
    <row r="28" spans="1:4" ht="17.45" customHeight="1" x14ac:dyDescent="0.3">
      <c r="A28" s="225" t="s">
        <v>121</v>
      </c>
      <c r="B28" s="225" t="s">
        <v>89</v>
      </c>
      <c r="C28" s="266">
        <v>1.37E-2</v>
      </c>
      <c r="D28" s="266">
        <v>7.3000000000000001E-3</v>
      </c>
    </row>
    <row r="29" spans="1:4" ht="17.45" customHeight="1" x14ac:dyDescent="0.3">
      <c r="A29" s="225" t="s">
        <v>136</v>
      </c>
      <c r="B29" s="225" t="s">
        <v>137</v>
      </c>
      <c r="C29" s="266">
        <v>7.9000000000000008E-3</v>
      </c>
      <c r="D29" s="266">
        <v>8.8000000000000005E-3</v>
      </c>
    </row>
    <row r="30" spans="1:4" ht="17.45" customHeight="1" x14ac:dyDescent="0.3">
      <c r="A30" s="225" t="s">
        <v>116</v>
      </c>
      <c r="B30" s="225" t="s">
        <v>95</v>
      </c>
      <c r="C30" s="266">
        <v>1.2800000000000001E-2</v>
      </c>
      <c r="D30" s="266">
        <v>6.7000000000000002E-3</v>
      </c>
    </row>
    <row r="31" spans="1:4" ht="17.45" customHeight="1" x14ac:dyDescent="0.3">
      <c r="A31" s="225" t="s">
        <v>142</v>
      </c>
      <c r="B31" s="225" t="s">
        <v>143</v>
      </c>
      <c r="C31" s="266">
        <v>6.6E-3</v>
      </c>
      <c r="D31" s="266">
        <v>6.1999999999999998E-3</v>
      </c>
    </row>
    <row r="32" spans="1:4" ht="17.45" customHeight="1" x14ac:dyDescent="0.3">
      <c r="A32" s="225" t="s">
        <v>127</v>
      </c>
      <c r="B32" s="225" t="s">
        <v>128</v>
      </c>
      <c r="C32" s="266">
        <v>1.1000000000000001E-2</v>
      </c>
      <c r="D32" s="266">
        <v>5.8999999999999999E-3</v>
      </c>
    </row>
    <row r="33" spans="1:4" ht="17.45" customHeight="1" x14ac:dyDescent="0.3">
      <c r="A33" s="225" t="s">
        <v>144</v>
      </c>
      <c r="B33" s="225" t="s">
        <v>97</v>
      </c>
      <c r="C33" s="266">
        <v>1.06E-2</v>
      </c>
      <c r="D33" s="266">
        <v>5.7999999999999996E-3</v>
      </c>
    </row>
    <row r="34" spans="1:4" ht="17.45" customHeight="1" x14ac:dyDescent="0.3">
      <c r="A34" s="225" t="s">
        <v>147</v>
      </c>
      <c r="B34" s="225" t="s">
        <v>148</v>
      </c>
      <c r="C34" s="266">
        <v>1.2699999999999999E-2</v>
      </c>
      <c r="D34" s="266">
        <v>4.0000000000000001E-3</v>
      </c>
    </row>
    <row r="35" spans="1:4" ht="17.45" customHeight="1" x14ac:dyDescent="0.3">
      <c r="A35" s="225" t="s">
        <v>145</v>
      </c>
      <c r="B35" s="225" t="s">
        <v>146</v>
      </c>
      <c r="C35" s="266">
        <v>7.4000000000000003E-3</v>
      </c>
      <c r="D35" s="266">
        <v>3.7999999999999996E-3</v>
      </c>
    </row>
    <row r="36" spans="1:4" ht="17.45" customHeight="1" x14ac:dyDescent="0.3">
      <c r="A36" s="225" t="s">
        <v>134</v>
      </c>
      <c r="B36" s="225" t="s">
        <v>135</v>
      </c>
      <c r="C36" s="266">
        <v>4.3E-3</v>
      </c>
      <c r="D36" s="266">
        <v>2.5999999999999999E-3</v>
      </c>
    </row>
    <row r="37" spans="1:4" ht="17.45" customHeight="1" x14ac:dyDescent="0.3">
      <c r="A37" s="225" t="s">
        <v>139</v>
      </c>
      <c r="B37" s="225" t="s">
        <v>140</v>
      </c>
      <c r="C37" s="266">
        <v>3.4999999999999996E-3</v>
      </c>
      <c r="D37" s="266">
        <v>2.1999999999999997E-3</v>
      </c>
    </row>
    <row r="38" spans="1:4" ht="17.45" customHeight="1" x14ac:dyDescent="0.3">
      <c r="A38" s="225" t="s">
        <v>117</v>
      </c>
      <c r="B38" s="225" t="s">
        <v>87</v>
      </c>
      <c r="C38" s="266">
        <v>5.8999999999999999E-3</v>
      </c>
      <c r="D38" s="266">
        <v>1.9E-3</v>
      </c>
    </row>
    <row r="39" spans="1:4" ht="17.45" customHeight="1" x14ac:dyDescent="0.3">
      <c r="A39" s="229" t="s">
        <v>138</v>
      </c>
      <c r="B39" s="229" t="s">
        <v>105</v>
      </c>
      <c r="C39" s="259" t="s">
        <v>161</v>
      </c>
      <c r="D39" s="267" t="s">
        <v>161</v>
      </c>
    </row>
    <row r="40" spans="1:4" ht="17.45" customHeight="1" x14ac:dyDescent="0.3">
      <c r="A40" s="268"/>
      <c r="B40" s="268"/>
      <c r="C40" s="268"/>
      <c r="D40" s="268"/>
    </row>
    <row r="41" spans="1:4" ht="17.45" customHeight="1" x14ac:dyDescent="0.3">
      <c r="A41" s="269" t="s">
        <v>149</v>
      </c>
      <c r="B41" s="270">
        <v>2013</v>
      </c>
      <c r="C41" s="270">
        <v>2023</v>
      </c>
      <c r="D41" s="271" t="s">
        <v>170</v>
      </c>
    </row>
    <row r="42" spans="1:4" ht="17.45" customHeight="1" x14ac:dyDescent="0.3">
      <c r="A42" s="262" t="s">
        <v>83</v>
      </c>
      <c r="B42" s="272">
        <v>1.04E-2</v>
      </c>
      <c r="C42" s="272">
        <v>8.6999999999999994E-3</v>
      </c>
      <c r="D42" s="273"/>
    </row>
    <row r="43" spans="1:4" ht="17.45" customHeight="1" x14ac:dyDescent="0.3">
      <c r="A43" s="262" t="s">
        <v>151</v>
      </c>
      <c r="B43" s="272">
        <v>1.1811538461538464E-2</v>
      </c>
      <c r="C43" s="272">
        <v>8.9730769230769222E-3</v>
      </c>
      <c r="D43" s="274"/>
    </row>
    <row r="44" spans="1:4" ht="17.45" customHeight="1" x14ac:dyDescent="0.3">
      <c r="A44" s="275" t="s">
        <v>171</v>
      </c>
      <c r="B44" s="276">
        <v>1.0350000000000002E-2</v>
      </c>
      <c r="C44" s="276">
        <v>7.049999999999999E-3</v>
      </c>
      <c r="D44" s="276">
        <v>1.01E-2</v>
      </c>
    </row>
    <row r="45" spans="1:4" ht="17.45" customHeight="1" x14ac:dyDescent="0.2">
      <c r="A45" s="37"/>
      <c r="B45" s="38"/>
      <c r="C45" s="39"/>
      <c r="D45" s="39"/>
    </row>
    <row r="46" spans="1:4" ht="17.45" customHeight="1" x14ac:dyDescent="0.3">
      <c r="A46" s="10" t="s">
        <v>172</v>
      </c>
    </row>
    <row r="47" spans="1:4" ht="17.45" customHeight="1" x14ac:dyDescent="0.3">
      <c r="A47" s="10" t="s">
        <v>173</v>
      </c>
    </row>
  </sheetData>
  <mergeCells count="2">
    <mergeCell ref="A1:A3"/>
    <mergeCell ref="B1:J3"/>
  </mergeCells>
  <hyperlinks>
    <hyperlink ref="A10" location="Obsah!A1" display="Späť na úvodnú stranu" xr:uid="{D4CCDB3E-A1F3-4937-9019-5B3C707563BA}"/>
    <hyperlink ref="A7" r:id="rId1" xr:uid="{19A765A9-0570-43E3-B761-F75EF9B6C13C}"/>
    <hyperlink ref="A8" r:id="rId2" xr:uid="{393C4B3B-D5E8-4CBB-AF42-670DC3F88DA1}"/>
    <hyperlink ref="A9" r:id="rId3" xr:uid="{6CD3F8F5-73AD-4998-8012-3274C300630A}"/>
  </hyperlinks>
  <pageMargins left="0.7" right="0.7" top="0.75" bottom="0.75" header="0.3" footer="0.3"/>
  <pageSetup orientation="portrait" r:id="rId4"/>
  <headerFooter>
    <oddFooter>&amp;L_x000D_&amp;1#&amp;"Calibri"&amp;10&amp;K000000 Interné</oddFooter>
  </headerFooter>
  <drawing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E71DE-78CC-452A-9522-386AAC1EB661}">
  <sheetPr codeName="Hárok6"/>
  <dimension ref="A1:J90"/>
  <sheetViews>
    <sheetView zoomScaleNormal="100" workbookViewId="0">
      <selection activeCell="B1" sqref="B1:J3"/>
    </sheetView>
  </sheetViews>
  <sheetFormatPr defaultRowHeight="15" customHeight="1" x14ac:dyDescent="0.3"/>
  <cols>
    <col min="1" max="1" width="24.5703125" style="21" customWidth="1"/>
    <col min="2" max="4" width="22.28515625" style="21" customWidth="1"/>
    <col min="5" max="16384" width="9.140625" style="21"/>
  </cols>
  <sheetData>
    <row r="1" spans="1:10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</row>
    <row r="2" spans="1:10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</row>
    <row r="3" spans="1:10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</row>
    <row r="5" spans="1:10" ht="15" customHeight="1" x14ac:dyDescent="0.3">
      <c r="A5" s="2" t="s">
        <v>174</v>
      </c>
    </row>
    <row r="6" spans="1:10" ht="15" customHeight="1" x14ac:dyDescent="0.3">
      <c r="A6" s="30" t="s">
        <v>175</v>
      </c>
    </row>
    <row r="7" spans="1:10" customFormat="1" ht="15" customHeight="1" x14ac:dyDescent="0.3">
      <c r="A7" s="330" t="s">
        <v>57</v>
      </c>
    </row>
    <row r="9" spans="1:10" ht="50.25" customHeight="1" x14ac:dyDescent="0.3">
      <c r="A9" s="62" t="s">
        <v>176</v>
      </c>
      <c r="B9" s="62" t="s">
        <v>177</v>
      </c>
      <c r="C9" s="62" t="s">
        <v>178</v>
      </c>
      <c r="D9" s="62" t="s">
        <v>179</v>
      </c>
    </row>
    <row r="10" spans="1:10" ht="15" customHeight="1" x14ac:dyDescent="0.3">
      <c r="A10" s="165" t="s">
        <v>180</v>
      </c>
      <c r="B10" s="263">
        <v>13.014733217551232</v>
      </c>
      <c r="C10" s="263">
        <v>17.95936666259043</v>
      </c>
      <c r="D10" s="165" t="s">
        <v>181</v>
      </c>
    </row>
    <row r="11" spans="1:10" ht="15" customHeight="1" x14ac:dyDescent="0.3">
      <c r="A11" s="165" t="s">
        <v>182</v>
      </c>
      <c r="B11" s="263">
        <v>11.064673249559497</v>
      </c>
      <c r="C11" s="263">
        <v>12.041950332136329</v>
      </c>
      <c r="D11" s="165" t="s">
        <v>183</v>
      </c>
    </row>
    <row r="12" spans="1:10" ht="15" customHeight="1" x14ac:dyDescent="0.3">
      <c r="A12" s="165" t="s">
        <v>184</v>
      </c>
      <c r="B12" s="263">
        <v>10.978232607558398</v>
      </c>
      <c r="C12" s="263">
        <v>21.727867594524316</v>
      </c>
      <c r="D12" s="165" t="s">
        <v>185</v>
      </c>
    </row>
    <row r="13" spans="1:10" ht="15" customHeight="1" x14ac:dyDescent="0.3">
      <c r="A13" s="165" t="s">
        <v>186</v>
      </c>
      <c r="B13" s="263">
        <v>10.539250181477803</v>
      </c>
      <c r="C13" s="263">
        <v>17.112236781761894</v>
      </c>
      <c r="D13" s="165"/>
    </row>
    <row r="14" spans="1:10" ht="15" customHeight="1" x14ac:dyDescent="0.3">
      <c r="A14" s="165" t="s">
        <v>187</v>
      </c>
      <c r="B14" s="263">
        <v>10.138848534689604</v>
      </c>
      <c r="C14" s="263">
        <v>15.026120617135968</v>
      </c>
      <c r="D14" s="165"/>
    </row>
    <row r="15" spans="1:10" ht="15" customHeight="1" x14ac:dyDescent="0.3">
      <c r="A15" s="165" t="s">
        <v>188</v>
      </c>
      <c r="B15" s="263">
        <v>10.124907458239655</v>
      </c>
      <c r="C15" s="263">
        <v>17.866856895165327</v>
      </c>
      <c r="D15" s="165"/>
    </row>
    <row r="16" spans="1:10" ht="15" customHeight="1" x14ac:dyDescent="0.3">
      <c r="A16" s="165" t="s">
        <v>189</v>
      </c>
      <c r="B16" s="263">
        <v>9.8472108208406599</v>
      </c>
      <c r="C16" s="263">
        <v>17.208799335661986</v>
      </c>
      <c r="D16" s="165"/>
    </row>
    <row r="17" spans="1:4" ht="15" customHeight="1" x14ac:dyDescent="0.3">
      <c r="A17" s="165" t="s">
        <v>190</v>
      </c>
      <c r="B17" s="263">
        <v>9.7757177096434038</v>
      </c>
      <c r="C17" s="263">
        <v>23.047573831575274</v>
      </c>
      <c r="D17" s="165"/>
    </row>
    <row r="18" spans="1:4" ht="15" customHeight="1" x14ac:dyDescent="0.3">
      <c r="A18" s="165" t="s">
        <v>191</v>
      </c>
      <c r="B18" s="263">
        <v>9.6943861530814406</v>
      </c>
      <c r="C18" s="263">
        <v>22.297859064140962</v>
      </c>
      <c r="D18" s="165"/>
    </row>
    <row r="19" spans="1:4" ht="15" customHeight="1" x14ac:dyDescent="0.3">
      <c r="A19" s="165" t="s">
        <v>192</v>
      </c>
      <c r="B19" s="263">
        <v>9.6647949374050839</v>
      </c>
      <c r="C19" s="263">
        <v>22.03590035397313</v>
      </c>
      <c r="D19" s="165"/>
    </row>
    <row r="20" spans="1:4" ht="15" customHeight="1" x14ac:dyDescent="0.3">
      <c r="A20" s="165" t="s">
        <v>193</v>
      </c>
      <c r="B20" s="263">
        <v>9.6336694177966553</v>
      </c>
      <c r="C20" s="263">
        <v>20.959963399024435</v>
      </c>
      <c r="D20" s="165"/>
    </row>
    <row r="21" spans="1:4" ht="15" customHeight="1" x14ac:dyDescent="0.3">
      <c r="A21" s="165" t="s">
        <v>194</v>
      </c>
      <c r="B21" s="263">
        <v>9.5575351268110929</v>
      </c>
      <c r="C21" s="263">
        <v>24.772522637985631</v>
      </c>
      <c r="D21" s="165" t="s">
        <v>195</v>
      </c>
    </row>
    <row r="22" spans="1:4" ht="15" customHeight="1" x14ac:dyDescent="0.3">
      <c r="A22" s="165" t="s">
        <v>196</v>
      </c>
      <c r="B22" s="263">
        <v>9.429356205239861</v>
      </c>
      <c r="C22" s="263">
        <v>20.335505506063608</v>
      </c>
      <c r="D22" s="165"/>
    </row>
    <row r="23" spans="1:4" ht="15" customHeight="1" x14ac:dyDescent="0.3">
      <c r="A23" s="165" t="s">
        <v>197</v>
      </c>
      <c r="B23" s="263">
        <v>9.4038706390421698</v>
      </c>
      <c r="C23" s="263">
        <v>16.91712813430761</v>
      </c>
      <c r="D23" s="165"/>
    </row>
    <row r="24" spans="1:4" ht="15" customHeight="1" x14ac:dyDescent="0.3">
      <c r="A24" s="165" t="s">
        <v>198</v>
      </c>
      <c r="B24" s="263">
        <v>9.2811761917506281</v>
      </c>
      <c r="C24" s="263">
        <v>20.066962880005107</v>
      </c>
      <c r="D24" s="165"/>
    </row>
    <row r="25" spans="1:4" ht="15" customHeight="1" x14ac:dyDescent="0.3">
      <c r="A25" s="165" t="s">
        <v>199</v>
      </c>
      <c r="B25" s="263">
        <v>9.2044936876215306</v>
      </c>
      <c r="C25" s="263">
        <v>16.808356992976819</v>
      </c>
      <c r="D25" s="165"/>
    </row>
    <row r="26" spans="1:4" ht="15" customHeight="1" x14ac:dyDescent="0.3">
      <c r="A26" s="165" t="s">
        <v>200</v>
      </c>
      <c r="B26" s="263">
        <v>9.1819147166010513</v>
      </c>
      <c r="C26" s="263">
        <v>15.946295276496109</v>
      </c>
      <c r="D26" s="165"/>
    </row>
    <row r="27" spans="1:4" ht="15" customHeight="1" x14ac:dyDescent="0.3">
      <c r="A27" s="165" t="s">
        <v>201</v>
      </c>
      <c r="B27" s="263">
        <v>9.1761916463031366</v>
      </c>
      <c r="C27" s="263">
        <v>18.792118569477854</v>
      </c>
      <c r="D27" s="165"/>
    </row>
    <row r="28" spans="1:4" ht="15" customHeight="1" x14ac:dyDescent="0.3">
      <c r="A28" s="165" t="s">
        <v>202</v>
      </c>
      <c r="B28" s="263">
        <v>9.0699470826910158</v>
      </c>
      <c r="C28" s="263">
        <v>12.447852577171631</v>
      </c>
      <c r="D28" s="165"/>
    </row>
    <row r="29" spans="1:4" ht="15" customHeight="1" x14ac:dyDescent="0.3">
      <c r="A29" s="165" t="s">
        <v>203</v>
      </c>
      <c r="B29" s="263">
        <v>9.0140487016133566</v>
      </c>
      <c r="C29" s="263">
        <v>25.838434523906741</v>
      </c>
      <c r="D29" s="165" t="s">
        <v>204</v>
      </c>
    </row>
    <row r="30" spans="1:4" ht="15" customHeight="1" x14ac:dyDescent="0.3">
      <c r="A30" s="165" t="s">
        <v>205</v>
      </c>
      <c r="B30" s="263">
        <v>8.9814825800637994</v>
      </c>
      <c r="C30" s="263">
        <v>18.73902397937059</v>
      </c>
      <c r="D30" s="165"/>
    </row>
    <row r="31" spans="1:4" ht="15" customHeight="1" x14ac:dyDescent="0.3">
      <c r="A31" s="165" t="s">
        <v>206</v>
      </c>
      <c r="B31" s="263">
        <v>8.9717528470152796</v>
      </c>
      <c r="C31" s="263">
        <v>20.281137084256109</v>
      </c>
      <c r="D31" s="165"/>
    </row>
    <row r="32" spans="1:4" ht="15" customHeight="1" x14ac:dyDescent="0.3">
      <c r="A32" s="165" t="s">
        <v>207</v>
      </c>
      <c r="B32" s="263">
        <v>8.9663740879223148</v>
      </c>
      <c r="C32" s="263">
        <v>18.333131394697681</v>
      </c>
      <c r="D32" s="165"/>
    </row>
    <row r="33" spans="1:4" ht="15" customHeight="1" x14ac:dyDescent="0.3">
      <c r="A33" s="165" t="s">
        <v>208</v>
      </c>
      <c r="B33" s="263">
        <v>8.9245398364444419</v>
      </c>
      <c r="C33" s="263">
        <v>18.526265499695572</v>
      </c>
      <c r="D33" s="165"/>
    </row>
    <row r="34" spans="1:4" ht="15" customHeight="1" x14ac:dyDescent="0.3">
      <c r="A34" s="165" t="s">
        <v>209</v>
      </c>
      <c r="B34" s="263">
        <v>8.8389129371130313</v>
      </c>
      <c r="C34" s="263">
        <v>13.106917849655213</v>
      </c>
      <c r="D34" s="165"/>
    </row>
    <row r="35" spans="1:4" ht="15" customHeight="1" x14ac:dyDescent="0.3">
      <c r="A35" s="165" t="s">
        <v>210</v>
      </c>
      <c r="B35" s="263">
        <v>8.8268966520275089</v>
      </c>
      <c r="C35" s="263">
        <v>22.914242637362605</v>
      </c>
      <c r="D35" s="165"/>
    </row>
    <row r="36" spans="1:4" ht="15" customHeight="1" x14ac:dyDescent="0.3">
      <c r="A36" s="165" t="s">
        <v>211</v>
      </c>
      <c r="B36" s="263">
        <v>8.8170649479637255</v>
      </c>
      <c r="C36" s="263">
        <v>19.200141678270445</v>
      </c>
      <c r="D36" s="165"/>
    </row>
    <row r="37" spans="1:4" ht="15" customHeight="1" x14ac:dyDescent="0.3">
      <c r="A37" s="165" t="s">
        <v>212</v>
      </c>
      <c r="B37" s="263">
        <v>8.8040543341117079</v>
      </c>
      <c r="C37" s="263">
        <v>25.749683369652679</v>
      </c>
      <c r="D37" s="165" t="s">
        <v>213</v>
      </c>
    </row>
    <row r="38" spans="1:4" ht="15" customHeight="1" x14ac:dyDescent="0.3">
      <c r="A38" s="165" t="s">
        <v>214</v>
      </c>
      <c r="B38" s="263">
        <v>8.7339083774967641</v>
      </c>
      <c r="C38" s="263">
        <v>19.196534859328494</v>
      </c>
      <c r="D38" s="165"/>
    </row>
    <row r="39" spans="1:4" ht="15" customHeight="1" x14ac:dyDescent="0.3">
      <c r="A39" s="165" t="s">
        <v>215</v>
      </c>
      <c r="B39" s="263">
        <v>8.6868283809338607</v>
      </c>
      <c r="C39" s="263">
        <v>17.19445735861569</v>
      </c>
      <c r="D39" s="165"/>
    </row>
    <row r="40" spans="1:4" ht="15" customHeight="1" x14ac:dyDescent="0.3">
      <c r="A40" s="165" t="s">
        <v>216</v>
      </c>
      <c r="B40" s="263">
        <v>8.6601061893192686</v>
      </c>
      <c r="C40" s="263">
        <v>17.183951595842942</v>
      </c>
      <c r="D40" s="165"/>
    </row>
    <row r="41" spans="1:4" ht="15" customHeight="1" x14ac:dyDescent="0.3">
      <c r="A41" s="165" t="s">
        <v>217</v>
      </c>
      <c r="B41" s="263">
        <v>8.6388118627735508</v>
      </c>
      <c r="C41" s="263">
        <v>20.434265891577748</v>
      </c>
      <c r="D41" s="165"/>
    </row>
    <row r="42" spans="1:4" ht="15" customHeight="1" x14ac:dyDescent="0.3">
      <c r="A42" s="165" t="s">
        <v>218</v>
      </c>
      <c r="B42" s="263">
        <v>8.4243560846976351</v>
      </c>
      <c r="C42" s="263">
        <v>15.838857388183859</v>
      </c>
      <c r="D42" s="165"/>
    </row>
    <row r="43" spans="1:4" ht="15" customHeight="1" x14ac:dyDescent="0.3">
      <c r="A43" s="165" t="s">
        <v>219</v>
      </c>
      <c r="B43" s="263">
        <v>8.4097106687443262</v>
      </c>
      <c r="C43" s="263">
        <v>18.415461387825268</v>
      </c>
      <c r="D43" s="165"/>
    </row>
    <row r="44" spans="1:4" ht="15" customHeight="1" x14ac:dyDescent="0.3">
      <c r="A44" s="165" t="s">
        <v>220</v>
      </c>
      <c r="B44" s="263">
        <v>8.2826354853788935</v>
      </c>
      <c r="C44" s="263">
        <v>14.271914485800123</v>
      </c>
      <c r="D44" s="165"/>
    </row>
    <row r="45" spans="1:4" ht="15" customHeight="1" x14ac:dyDescent="0.3">
      <c r="A45" s="165" t="s">
        <v>221</v>
      </c>
      <c r="B45" s="263">
        <v>8.2327087542425215</v>
      </c>
      <c r="C45" s="263">
        <v>22.668439904164529</v>
      </c>
      <c r="D45" s="165"/>
    </row>
    <row r="46" spans="1:4" ht="15" customHeight="1" x14ac:dyDescent="0.3">
      <c r="A46" s="165" t="s">
        <v>222</v>
      </c>
      <c r="B46" s="263">
        <v>8.2324840764829386</v>
      </c>
      <c r="C46" s="263">
        <v>21.742249589058332</v>
      </c>
      <c r="D46" s="165"/>
    </row>
    <row r="47" spans="1:4" ht="15" customHeight="1" x14ac:dyDescent="0.3">
      <c r="A47" s="165" t="s">
        <v>223</v>
      </c>
      <c r="B47" s="263">
        <v>8.0624381859107412</v>
      </c>
      <c r="C47" s="263">
        <v>23.678504077661895</v>
      </c>
      <c r="D47" s="165"/>
    </row>
    <row r="48" spans="1:4" ht="15" customHeight="1" x14ac:dyDescent="0.3">
      <c r="A48" s="165" t="s">
        <v>224</v>
      </c>
      <c r="B48" s="263">
        <v>7.8702668594146141</v>
      </c>
      <c r="C48" s="263">
        <v>19.941673748324398</v>
      </c>
      <c r="D48" s="165"/>
    </row>
    <row r="49" spans="1:4" ht="15" customHeight="1" x14ac:dyDescent="0.3">
      <c r="A49" s="165" t="s">
        <v>225</v>
      </c>
      <c r="B49" s="263">
        <v>7.754567788255649</v>
      </c>
      <c r="C49" s="263">
        <v>20.856207330186063</v>
      </c>
      <c r="D49" s="165"/>
    </row>
    <row r="50" spans="1:4" ht="15" customHeight="1" x14ac:dyDescent="0.3">
      <c r="A50" s="165" t="s">
        <v>226</v>
      </c>
      <c r="B50" s="263">
        <v>7.7349089447552206</v>
      </c>
      <c r="C50" s="263">
        <v>21.562738407243664</v>
      </c>
      <c r="D50" s="165"/>
    </row>
    <row r="51" spans="1:4" ht="15" customHeight="1" x14ac:dyDescent="0.3">
      <c r="A51" s="165" t="s">
        <v>227</v>
      </c>
      <c r="B51" s="263">
        <v>7.725357914578181</v>
      </c>
      <c r="C51" s="263">
        <v>16.907372938484805</v>
      </c>
      <c r="D51" s="165"/>
    </row>
    <row r="52" spans="1:4" ht="15" customHeight="1" x14ac:dyDescent="0.3">
      <c r="A52" s="165" t="s">
        <v>228</v>
      </c>
      <c r="B52" s="263">
        <v>7.6568545587393801</v>
      </c>
      <c r="C52" s="263">
        <v>16.696079413482213</v>
      </c>
      <c r="D52" s="165"/>
    </row>
    <row r="53" spans="1:4" ht="15" customHeight="1" x14ac:dyDescent="0.3">
      <c r="A53" s="165" t="s">
        <v>229</v>
      </c>
      <c r="B53" s="263">
        <v>7.5836400111515418</v>
      </c>
      <c r="C53" s="263">
        <v>13.162033124595853</v>
      </c>
      <c r="D53" s="165"/>
    </row>
    <row r="54" spans="1:4" ht="15" customHeight="1" x14ac:dyDescent="0.3">
      <c r="A54" s="165" t="s">
        <v>230</v>
      </c>
      <c r="B54" s="263">
        <v>7.5252053327383921</v>
      </c>
      <c r="C54" s="263">
        <v>19.912649388972859</v>
      </c>
      <c r="D54" s="165"/>
    </row>
    <row r="55" spans="1:4" ht="15" customHeight="1" x14ac:dyDescent="0.3">
      <c r="A55" s="165" t="s">
        <v>231</v>
      </c>
      <c r="B55" s="263">
        <v>7.4866742370896056</v>
      </c>
      <c r="C55" s="263">
        <v>14.681838424295975</v>
      </c>
      <c r="D55" s="165"/>
    </row>
    <row r="56" spans="1:4" ht="15" customHeight="1" x14ac:dyDescent="0.3">
      <c r="A56" s="165" t="s">
        <v>232</v>
      </c>
      <c r="B56" s="263">
        <v>7.4763081339850306</v>
      </c>
      <c r="C56" s="263">
        <v>15.425972418021972</v>
      </c>
      <c r="D56" s="165"/>
    </row>
    <row r="57" spans="1:4" ht="15" customHeight="1" x14ac:dyDescent="0.3">
      <c r="A57" s="165" t="s">
        <v>233</v>
      </c>
      <c r="B57" s="263">
        <v>7.4418234979239006</v>
      </c>
      <c r="C57" s="263">
        <v>20.985845662498477</v>
      </c>
      <c r="D57" s="165"/>
    </row>
    <row r="58" spans="1:4" ht="15" customHeight="1" x14ac:dyDescent="0.3">
      <c r="A58" s="165" t="s">
        <v>234</v>
      </c>
      <c r="B58" s="263">
        <v>7.41437491526146</v>
      </c>
      <c r="C58" s="263">
        <v>19.606706861437985</v>
      </c>
      <c r="D58" s="165"/>
    </row>
    <row r="59" spans="1:4" ht="15" customHeight="1" x14ac:dyDescent="0.3">
      <c r="A59" s="165" t="s">
        <v>235</v>
      </c>
      <c r="B59" s="263">
        <v>7.3797421979176212</v>
      </c>
      <c r="C59" s="263">
        <v>18.782025957384327</v>
      </c>
      <c r="D59" s="165"/>
    </row>
    <row r="60" spans="1:4" ht="15" customHeight="1" x14ac:dyDescent="0.3">
      <c r="A60" s="165" t="s">
        <v>236</v>
      </c>
      <c r="B60" s="263">
        <v>7.3061925297803336</v>
      </c>
      <c r="C60" s="263">
        <v>18.573411091330176</v>
      </c>
      <c r="D60" s="165"/>
    </row>
    <row r="61" spans="1:4" ht="15" customHeight="1" x14ac:dyDescent="0.3">
      <c r="A61" s="165" t="s">
        <v>237</v>
      </c>
      <c r="B61" s="263">
        <v>7.2843463265137762</v>
      </c>
      <c r="C61" s="263">
        <v>14.026756587563296</v>
      </c>
      <c r="D61" s="165"/>
    </row>
    <row r="62" spans="1:4" ht="15" customHeight="1" x14ac:dyDescent="0.3">
      <c r="A62" s="165" t="s">
        <v>238</v>
      </c>
      <c r="B62" s="263">
        <v>7.1680949383678607</v>
      </c>
      <c r="C62" s="263">
        <v>14.207856535185339</v>
      </c>
      <c r="D62" s="165"/>
    </row>
    <row r="63" spans="1:4" ht="15" customHeight="1" x14ac:dyDescent="0.3">
      <c r="A63" s="165" t="s">
        <v>239</v>
      </c>
      <c r="B63" s="263">
        <v>7.0887311597150306</v>
      </c>
      <c r="C63" s="263">
        <v>15.52807602991453</v>
      </c>
      <c r="D63" s="165"/>
    </row>
    <row r="64" spans="1:4" ht="15" customHeight="1" x14ac:dyDescent="0.3">
      <c r="A64" s="165" t="s">
        <v>240</v>
      </c>
      <c r="B64" s="263">
        <v>6.9272929318526018</v>
      </c>
      <c r="C64" s="263">
        <v>17.657227938187614</v>
      </c>
      <c r="D64" s="165"/>
    </row>
    <row r="65" spans="1:4" ht="15" customHeight="1" x14ac:dyDescent="0.3">
      <c r="A65" s="165" t="s">
        <v>241</v>
      </c>
      <c r="B65" s="263">
        <v>6.9238437584379975</v>
      </c>
      <c r="C65" s="263">
        <v>14.969326228643807</v>
      </c>
      <c r="D65" s="165"/>
    </row>
    <row r="66" spans="1:4" ht="15" customHeight="1" x14ac:dyDescent="0.3">
      <c r="A66" s="165" t="s">
        <v>242</v>
      </c>
      <c r="B66" s="263">
        <v>6.8881954526384259</v>
      </c>
      <c r="C66" s="263">
        <v>17.239203989520568</v>
      </c>
      <c r="D66" s="165"/>
    </row>
    <row r="67" spans="1:4" ht="15" customHeight="1" x14ac:dyDescent="0.3">
      <c r="A67" s="165" t="s">
        <v>243</v>
      </c>
      <c r="B67" s="263">
        <v>6.8079329019913439</v>
      </c>
      <c r="C67" s="263">
        <v>18.202608765557105</v>
      </c>
      <c r="D67" s="165"/>
    </row>
    <row r="68" spans="1:4" ht="15" customHeight="1" x14ac:dyDescent="0.3">
      <c r="A68" s="165" t="s">
        <v>244</v>
      </c>
      <c r="B68" s="263">
        <v>6.5683302559562957</v>
      </c>
      <c r="C68" s="263">
        <v>11.984617909971478</v>
      </c>
      <c r="D68" s="165"/>
    </row>
    <row r="69" spans="1:4" ht="15" customHeight="1" x14ac:dyDescent="0.3">
      <c r="A69" s="165" t="s">
        <v>245</v>
      </c>
      <c r="B69" s="263">
        <v>6.3359051384745007</v>
      </c>
      <c r="C69" s="263">
        <v>15.337177954702788</v>
      </c>
      <c r="D69" s="165"/>
    </row>
    <row r="70" spans="1:4" ht="15" customHeight="1" x14ac:dyDescent="0.3">
      <c r="A70" s="165" t="s">
        <v>246</v>
      </c>
      <c r="B70" s="263">
        <v>6.252559954885955</v>
      </c>
      <c r="C70" s="263">
        <v>11.360719381750632</v>
      </c>
      <c r="D70" s="165"/>
    </row>
    <row r="71" spans="1:4" ht="15" customHeight="1" x14ac:dyDescent="0.3">
      <c r="A71" s="165" t="s">
        <v>247</v>
      </c>
      <c r="B71" s="263">
        <v>6.0363213469711337</v>
      </c>
      <c r="C71" s="263">
        <v>13.35638529366228</v>
      </c>
      <c r="D71" s="165"/>
    </row>
    <row r="72" spans="1:4" ht="15" customHeight="1" x14ac:dyDescent="0.3">
      <c r="A72" s="165" t="s">
        <v>248</v>
      </c>
      <c r="B72" s="263">
        <v>6.0151056312588356</v>
      </c>
      <c r="C72" s="263">
        <v>11.460083656940496</v>
      </c>
      <c r="D72" s="165"/>
    </row>
    <row r="73" spans="1:4" ht="15" customHeight="1" x14ac:dyDescent="0.3">
      <c r="A73" s="165" t="s">
        <v>249</v>
      </c>
      <c r="B73" s="263">
        <v>6.0073386147320038</v>
      </c>
      <c r="C73" s="263">
        <v>9.5276094978529056</v>
      </c>
      <c r="D73" s="165"/>
    </row>
    <row r="74" spans="1:4" ht="15" customHeight="1" x14ac:dyDescent="0.3">
      <c r="A74" s="165" t="s">
        <v>250</v>
      </c>
      <c r="B74" s="263">
        <v>5.7517706221491771</v>
      </c>
      <c r="C74" s="263">
        <v>12.896678416201752</v>
      </c>
      <c r="D74" s="165"/>
    </row>
    <row r="75" spans="1:4" ht="15" customHeight="1" x14ac:dyDescent="0.3">
      <c r="A75" s="165" t="s">
        <v>251</v>
      </c>
      <c r="B75" s="263">
        <v>5.7314081247383344</v>
      </c>
      <c r="C75" s="263">
        <v>9.4129090548719532</v>
      </c>
      <c r="D75" s="165"/>
    </row>
    <row r="76" spans="1:4" ht="15" customHeight="1" x14ac:dyDescent="0.3">
      <c r="A76" s="165" t="s">
        <v>252</v>
      </c>
      <c r="B76" s="263">
        <v>5.4554322808174671</v>
      </c>
      <c r="C76" s="263">
        <v>17.339270373431773</v>
      </c>
      <c r="D76" s="165"/>
    </row>
    <row r="77" spans="1:4" ht="15" customHeight="1" x14ac:dyDescent="0.3">
      <c r="A77" s="165" t="s">
        <v>253</v>
      </c>
      <c r="B77" s="263">
        <v>5.4069957304655594</v>
      </c>
      <c r="C77" s="263">
        <v>12.546255046475141</v>
      </c>
      <c r="D77" s="165"/>
    </row>
    <row r="78" spans="1:4" ht="15" customHeight="1" x14ac:dyDescent="0.3">
      <c r="A78" s="165" t="s">
        <v>254</v>
      </c>
      <c r="B78" s="263">
        <v>5.1498258668747452</v>
      </c>
      <c r="C78" s="263">
        <v>8.5653202050204396</v>
      </c>
      <c r="D78" s="165"/>
    </row>
    <row r="79" spans="1:4" ht="15" customHeight="1" x14ac:dyDescent="0.3">
      <c r="A79" s="165" t="s">
        <v>255</v>
      </c>
      <c r="B79" s="263">
        <v>5.1279511462804948</v>
      </c>
      <c r="C79" s="263">
        <v>12.769049286066302</v>
      </c>
      <c r="D79" s="165"/>
    </row>
    <row r="80" spans="1:4" ht="15" customHeight="1" x14ac:dyDescent="0.3">
      <c r="A80" s="165" t="s">
        <v>256</v>
      </c>
      <c r="B80" s="263">
        <v>4.9745383253017588</v>
      </c>
      <c r="C80" s="263">
        <v>7.0695967519996534</v>
      </c>
      <c r="D80" s="165"/>
    </row>
    <row r="81" spans="1:4" ht="15" customHeight="1" x14ac:dyDescent="0.3">
      <c r="A81" s="165" t="s">
        <v>257</v>
      </c>
      <c r="B81" s="263">
        <v>4.8162099091526498</v>
      </c>
      <c r="C81" s="263">
        <v>7.6610644005762198</v>
      </c>
      <c r="D81" s="165"/>
    </row>
    <row r="82" spans="1:4" ht="15" customHeight="1" x14ac:dyDescent="0.3">
      <c r="A82" s="165" t="s">
        <v>258</v>
      </c>
      <c r="B82" s="263">
        <v>4.7381714745848393</v>
      </c>
      <c r="C82" s="263">
        <v>11.895046301402099</v>
      </c>
      <c r="D82" s="165"/>
    </row>
    <row r="83" spans="1:4" ht="15" customHeight="1" x14ac:dyDescent="0.3">
      <c r="A83" s="165" t="s">
        <v>259</v>
      </c>
      <c r="B83" s="263">
        <v>4.5952629542461683</v>
      </c>
      <c r="C83" s="263">
        <v>10.921561804537506</v>
      </c>
      <c r="D83" s="165"/>
    </row>
    <row r="84" spans="1:4" ht="15" customHeight="1" x14ac:dyDescent="0.3">
      <c r="A84" s="165" t="s">
        <v>260</v>
      </c>
      <c r="B84" s="263">
        <v>4.5652921756177065</v>
      </c>
      <c r="C84" s="263">
        <v>6.4668757335550744</v>
      </c>
      <c r="D84" s="165" t="s">
        <v>261</v>
      </c>
    </row>
    <row r="85" spans="1:4" ht="15" customHeight="1" x14ac:dyDescent="0.3">
      <c r="A85" s="165" t="s">
        <v>262</v>
      </c>
      <c r="B85" s="263">
        <v>4.5507055528491991</v>
      </c>
      <c r="C85" s="263">
        <v>9.4385159881026066</v>
      </c>
      <c r="D85" s="165"/>
    </row>
    <row r="86" spans="1:4" ht="15" customHeight="1" x14ac:dyDescent="0.3">
      <c r="A86" s="165" t="s">
        <v>263</v>
      </c>
      <c r="B86" s="263">
        <v>4.3113507585041209</v>
      </c>
      <c r="C86" s="263">
        <v>13.184407472894243</v>
      </c>
      <c r="D86" s="165"/>
    </row>
    <row r="87" spans="1:4" ht="15" customHeight="1" x14ac:dyDescent="0.3">
      <c r="A87" s="165" t="s">
        <v>264</v>
      </c>
      <c r="B87" s="263">
        <v>4.1350157325057655</v>
      </c>
      <c r="C87" s="263">
        <v>6.6343524313365148</v>
      </c>
      <c r="D87" s="165" t="s">
        <v>265</v>
      </c>
    </row>
    <row r="88" spans="1:4" ht="15" customHeight="1" x14ac:dyDescent="0.3">
      <c r="A88" s="167" t="s">
        <v>266</v>
      </c>
      <c r="B88" s="264">
        <v>3.4739332458931962</v>
      </c>
      <c r="C88" s="264">
        <v>5.1754853501596267</v>
      </c>
      <c r="D88" s="167" t="s">
        <v>267</v>
      </c>
    </row>
    <row r="89" spans="1:4" ht="15" customHeight="1" x14ac:dyDescent="0.3">
      <c r="A89" s="41"/>
      <c r="B89" s="41"/>
      <c r="C89" s="41"/>
      <c r="D89" s="41"/>
    </row>
    <row r="90" spans="1:4" ht="15" customHeight="1" x14ac:dyDescent="0.3">
      <c r="A90" s="42" t="s">
        <v>268</v>
      </c>
      <c r="B90" s="41"/>
      <c r="C90" s="41"/>
      <c r="D90" s="41"/>
    </row>
  </sheetData>
  <mergeCells count="2">
    <mergeCell ref="A1:A3"/>
    <mergeCell ref="B1:J3"/>
  </mergeCells>
  <hyperlinks>
    <hyperlink ref="A7" location="Obsah!A1" display="Späť na úvodnú stranu" xr:uid="{72E5F170-99D2-4078-B5BA-A86684BDF4AA}"/>
  </hyperlink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69DF2-DB7F-4198-AC63-1E0DFC5985BD}">
  <sheetPr codeName="Hárok7"/>
  <dimension ref="A1:J42"/>
  <sheetViews>
    <sheetView zoomScaleNormal="100" workbookViewId="0">
      <selection activeCell="B1" sqref="B1:J3"/>
    </sheetView>
  </sheetViews>
  <sheetFormatPr defaultRowHeight="15" customHeight="1" x14ac:dyDescent="0.3"/>
  <cols>
    <col min="1" max="1" width="17.28515625" style="1" customWidth="1"/>
    <col min="2" max="2" width="10.140625" style="1" customWidth="1"/>
    <col min="3" max="4" width="21.28515625" style="1" customWidth="1"/>
    <col min="5" max="6" width="9.140625" style="1" customWidth="1"/>
    <col min="7" max="16384" width="9.140625" style="1"/>
  </cols>
  <sheetData>
    <row r="1" spans="1:10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</row>
    <row r="2" spans="1:10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</row>
    <row r="3" spans="1:10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</row>
    <row r="5" spans="1:10" ht="15" customHeight="1" x14ac:dyDescent="0.3">
      <c r="A5" s="2" t="s">
        <v>269</v>
      </c>
    </row>
    <row r="6" spans="1:10" ht="15" customHeight="1" x14ac:dyDescent="0.3">
      <c r="A6" s="30" t="s">
        <v>270</v>
      </c>
    </row>
    <row r="7" spans="1:10" ht="15" customHeight="1" x14ac:dyDescent="0.3">
      <c r="A7" s="31" t="s">
        <v>271</v>
      </c>
    </row>
    <row r="8" spans="1:10" customFormat="1" ht="15" customHeight="1" x14ac:dyDescent="0.3">
      <c r="A8" s="330" t="s">
        <v>57</v>
      </c>
    </row>
    <row r="10" spans="1:10" ht="32.25" customHeight="1" x14ac:dyDescent="0.3">
      <c r="A10" s="255" t="s">
        <v>71</v>
      </c>
      <c r="B10" s="255"/>
      <c r="C10" s="255" t="s">
        <v>272</v>
      </c>
      <c r="D10" s="255" t="s">
        <v>273</v>
      </c>
    </row>
    <row r="11" spans="1:10" ht="15" customHeight="1" x14ac:dyDescent="0.3">
      <c r="A11" s="260" t="s">
        <v>131</v>
      </c>
      <c r="B11" s="260" t="s">
        <v>83</v>
      </c>
      <c r="C11" s="261">
        <v>0.13800000000000001</v>
      </c>
      <c r="D11" s="261">
        <v>0.124</v>
      </c>
    </row>
    <row r="12" spans="1:10" ht="15" customHeight="1" x14ac:dyDescent="0.3">
      <c r="A12" s="225" t="s">
        <v>130</v>
      </c>
      <c r="B12" s="225" t="s">
        <v>103</v>
      </c>
      <c r="C12" s="257">
        <v>0.107</v>
      </c>
      <c r="D12" s="257">
        <v>0.14699999999999999</v>
      </c>
    </row>
    <row r="13" spans="1:10" ht="15" customHeight="1" x14ac:dyDescent="0.3">
      <c r="A13" s="225" t="s">
        <v>132</v>
      </c>
      <c r="B13" s="225" t="s">
        <v>79</v>
      </c>
      <c r="C13" s="257">
        <v>7.5999999999999998E-2</v>
      </c>
      <c r="D13" s="257">
        <v>0.14899999999999999</v>
      </c>
    </row>
    <row r="14" spans="1:10" ht="15" customHeight="1" x14ac:dyDescent="0.3">
      <c r="A14" s="225" t="s">
        <v>113</v>
      </c>
      <c r="B14" s="225" t="s">
        <v>93</v>
      </c>
      <c r="C14" s="257">
        <v>0.10099999999999999</v>
      </c>
      <c r="D14" s="257">
        <v>0.159</v>
      </c>
    </row>
    <row r="15" spans="1:10" ht="15" customHeight="1" x14ac:dyDescent="0.3">
      <c r="A15" s="225" t="s">
        <v>122</v>
      </c>
      <c r="B15" s="225" t="s">
        <v>123</v>
      </c>
      <c r="C15" s="257">
        <v>0.109</v>
      </c>
      <c r="D15" s="257">
        <v>0.16600000000000001</v>
      </c>
    </row>
    <row r="16" spans="1:10" ht="15" customHeight="1" x14ac:dyDescent="0.3">
      <c r="A16" s="225" t="s">
        <v>121</v>
      </c>
      <c r="B16" s="225" t="s">
        <v>89</v>
      </c>
      <c r="C16" s="257">
        <v>0.11900000000000001</v>
      </c>
      <c r="D16" s="257">
        <v>0.17199999999999999</v>
      </c>
    </row>
    <row r="17" spans="1:4" ht="15" customHeight="1" x14ac:dyDescent="0.3">
      <c r="A17" s="225" t="s">
        <v>125</v>
      </c>
      <c r="B17" s="225" t="s">
        <v>85</v>
      </c>
      <c r="C17" s="257">
        <v>9.6999999999999989E-2</v>
      </c>
      <c r="D17" s="257">
        <v>0.17899999999999999</v>
      </c>
    </row>
    <row r="18" spans="1:4" ht="15" customHeight="1" x14ac:dyDescent="0.3">
      <c r="A18" s="225" t="s">
        <v>126</v>
      </c>
      <c r="B18" s="225" t="s">
        <v>101</v>
      </c>
      <c r="C18" s="257">
        <v>0.127</v>
      </c>
      <c r="D18" s="257">
        <v>0.183</v>
      </c>
    </row>
    <row r="19" spans="1:4" ht="15" customHeight="1" x14ac:dyDescent="0.3">
      <c r="A19" s="225" t="s">
        <v>144</v>
      </c>
      <c r="B19" s="225" t="s">
        <v>97</v>
      </c>
      <c r="C19" s="257">
        <v>9.1999999999999998E-2</v>
      </c>
      <c r="D19" s="257">
        <v>0.187</v>
      </c>
    </row>
    <row r="20" spans="1:4" ht="15" customHeight="1" x14ac:dyDescent="0.3">
      <c r="A20" s="225" t="s">
        <v>127</v>
      </c>
      <c r="B20" s="225" t="s">
        <v>128</v>
      </c>
      <c r="C20" s="257">
        <v>0.129</v>
      </c>
      <c r="D20" s="257">
        <v>0.19800000000000001</v>
      </c>
    </row>
    <row r="21" spans="1:4" ht="15" customHeight="1" x14ac:dyDescent="0.3">
      <c r="A21" s="225" t="s">
        <v>147</v>
      </c>
      <c r="B21" s="225" t="s">
        <v>148</v>
      </c>
      <c r="C21" s="257">
        <v>0.182</v>
      </c>
      <c r="D21" s="257">
        <v>0.2</v>
      </c>
    </row>
    <row r="22" spans="1:4" ht="15" customHeight="1" x14ac:dyDescent="0.3">
      <c r="A22" s="225" t="s">
        <v>114</v>
      </c>
      <c r="B22" s="225" t="s">
        <v>75</v>
      </c>
      <c r="C22" s="257">
        <v>0.129</v>
      </c>
      <c r="D22" s="257">
        <v>0.20300000000000001</v>
      </c>
    </row>
    <row r="23" spans="1:4" ht="15" customHeight="1" x14ac:dyDescent="0.3">
      <c r="A23" s="225" t="s">
        <v>145</v>
      </c>
      <c r="B23" s="225" t="s">
        <v>146</v>
      </c>
      <c r="C23" s="257">
        <v>0.16500000000000001</v>
      </c>
      <c r="D23" s="257">
        <v>0.20399999999999999</v>
      </c>
    </row>
    <row r="24" spans="1:4" ht="15" customHeight="1" x14ac:dyDescent="0.3">
      <c r="A24" s="225" t="s">
        <v>138</v>
      </c>
      <c r="B24" s="225" t="s">
        <v>105</v>
      </c>
      <c r="C24" s="257">
        <v>0.109</v>
      </c>
      <c r="D24" s="257">
        <v>0.20399999999999999</v>
      </c>
    </row>
    <row r="25" spans="1:4" ht="15" customHeight="1" x14ac:dyDescent="0.3">
      <c r="A25" s="225" t="s">
        <v>115</v>
      </c>
      <c r="B25" s="225" t="s">
        <v>81</v>
      </c>
      <c r="C25" s="257">
        <v>0.155</v>
      </c>
      <c r="D25" s="257">
        <v>0.20899999999999999</v>
      </c>
    </row>
    <row r="26" spans="1:4" ht="15" customHeight="1" x14ac:dyDescent="0.3">
      <c r="A26" s="225" t="s">
        <v>118</v>
      </c>
      <c r="B26" s="225" t="s">
        <v>91</v>
      </c>
      <c r="C26" s="257">
        <v>0.17100000000000001</v>
      </c>
      <c r="D26" s="257">
        <v>0.21</v>
      </c>
    </row>
    <row r="27" spans="1:4" ht="15" customHeight="1" x14ac:dyDescent="0.3">
      <c r="A27" s="225" t="s">
        <v>133</v>
      </c>
      <c r="B27" s="225" t="s">
        <v>109</v>
      </c>
      <c r="C27" s="257">
        <v>0.14099999999999999</v>
      </c>
      <c r="D27" s="257">
        <v>0.21100000000000002</v>
      </c>
    </row>
    <row r="28" spans="1:4" ht="15" customHeight="1" x14ac:dyDescent="0.3">
      <c r="A28" s="225" t="s">
        <v>142</v>
      </c>
      <c r="B28" s="225" t="s">
        <v>143</v>
      </c>
      <c r="C28" s="257">
        <v>0.17699999999999999</v>
      </c>
      <c r="D28" s="257">
        <v>0.214</v>
      </c>
    </row>
    <row r="29" spans="1:4" ht="15" customHeight="1" x14ac:dyDescent="0.3">
      <c r="A29" s="225" t="s">
        <v>117</v>
      </c>
      <c r="B29" s="225" t="s">
        <v>87</v>
      </c>
      <c r="C29" s="257">
        <v>0.113</v>
      </c>
      <c r="D29" s="257">
        <v>0.214</v>
      </c>
    </row>
    <row r="30" spans="1:4" ht="15" customHeight="1" x14ac:dyDescent="0.3">
      <c r="A30" s="225" t="s">
        <v>116</v>
      </c>
      <c r="B30" s="225" t="s">
        <v>95</v>
      </c>
      <c r="C30" s="257">
        <v>0.12300000000000001</v>
      </c>
      <c r="D30" s="257">
        <v>0.23499999999999999</v>
      </c>
    </row>
    <row r="31" spans="1:4" ht="15" customHeight="1" x14ac:dyDescent="0.3">
      <c r="A31" s="225" t="s">
        <v>139</v>
      </c>
      <c r="B31" s="225" t="s">
        <v>140</v>
      </c>
      <c r="C31" s="257">
        <v>0.113</v>
      </c>
      <c r="D31" s="257">
        <v>0.24199999999999999</v>
      </c>
    </row>
    <row r="32" spans="1:4" ht="15" customHeight="1" x14ac:dyDescent="0.3">
      <c r="A32" s="225" t="s">
        <v>136</v>
      </c>
      <c r="B32" s="225" t="s">
        <v>137</v>
      </c>
      <c r="C32" s="257">
        <v>0.20399999999999999</v>
      </c>
      <c r="D32" s="257">
        <v>0.24199999999999999</v>
      </c>
    </row>
    <row r="33" spans="1:4" ht="15" customHeight="1" x14ac:dyDescent="0.3">
      <c r="A33" s="225" t="s">
        <v>134</v>
      </c>
      <c r="B33" s="225" t="s">
        <v>135</v>
      </c>
      <c r="C33" s="257">
        <v>0.13800000000000001</v>
      </c>
      <c r="D33" s="257">
        <v>0.248</v>
      </c>
    </row>
    <row r="34" spans="1:4" ht="15" customHeight="1" x14ac:dyDescent="0.3">
      <c r="A34" s="225" t="s">
        <v>124</v>
      </c>
      <c r="B34" s="225" t="s">
        <v>77</v>
      </c>
      <c r="C34" s="257">
        <v>0.154</v>
      </c>
      <c r="D34" s="257">
        <v>0.34100000000000003</v>
      </c>
    </row>
    <row r="35" spans="1:4" ht="15" customHeight="1" x14ac:dyDescent="0.3">
      <c r="A35" s="225" t="s">
        <v>119</v>
      </c>
      <c r="B35" s="225" t="s">
        <v>120</v>
      </c>
      <c r="C35" s="257">
        <v>0.14599999999999999</v>
      </c>
      <c r="D35" s="257">
        <v>0.34899999999999998</v>
      </c>
    </row>
    <row r="36" spans="1:4" ht="15" customHeight="1" x14ac:dyDescent="0.3">
      <c r="A36" s="225" t="s">
        <v>129</v>
      </c>
      <c r="B36" s="225" t="s">
        <v>107</v>
      </c>
      <c r="C36" s="257">
        <v>0.183</v>
      </c>
      <c r="D36" s="257">
        <v>0.36599999999999999</v>
      </c>
    </row>
    <row r="37" spans="1:4" ht="15" customHeight="1" x14ac:dyDescent="0.3">
      <c r="A37" s="229" t="s">
        <v>141</v>
      </c>
      <c r="B37" s="229" t="s">
        <v>99</v>
      </c>
      <c r="C37" s="259">
        <v>0.16600000000000001</v>
      </c>
      <c r="D37" s="259">
        <v>0.379</v>
      </c>
    </row>
    <row r="38" spans="1:4" ht="15" customHeight="1" x14ac:dyDescent="0.3">
      <c r="A38" s="262"/>
      <c r="B38" s="262"/>
      <c r="C38" s="262"/>
      <c r="D38" s="262"/>
    </row>
    <row r="39" spans="1:4" ht="15" customHeight="1" x14ac:dyDescent="0.3">
      <c r="A39" s="222" t="s">
        <v>149</v>
      </c>
      <c r="B39" s="255"/>
      <c r="C39" s="255" t="s">
        <v>272</v>
      </c>
      <c r="D39" s="255" t="s">
        <v>273</v>
      </c>
    </row>
    <row r="40" spans="1:4" ht="15" customHeight="1" x14ac:dyDescent="0.3">
      <c r="A40" s="232" t="s">
        <v>83</v>
      </c>
      <c r="B40" s="232"/>
      <c r="C40" s="256">
        <v>0.13800000000000001</v>
      </c>
      <c r="D40" s="256">
        <v>0.124</v>
      </c>
    </row>
    <row r="41" spans="1:4" ht="15" customHeight="1" x14ac:dyDescent="0.3">
      <c r="A41" s="225" t="s">
        <v>152</v>
      </c>
      <c r="B41" s="225"/>
      <c r="C41" s="257">
        <v>0.10466666666666667</v>
      </c>
      <c r="D41" s="257">
        <v>0.18366666666666667</v>
      </c>
    </row>
    <row r="42" spans="1:4" ht="15" customHeight="1" x14ac:dyDescent="0.3">
      <c r="A42" s="229" t="s">
        <v>274</v>
      </c>
      <c r="B42" s="229"/>
      <c r="C42" s="259">
        <v>0.13570370370370369</v>
      </c>
      <c r="D42" s="259">
        <v>0.21981481481481482</v>
      </c>
    </row>
  </sheetData>
  <mergeCells count="2">
    <mergeCell ref="A1:A3"/>
    <mergeCell ref="B1:J3"/>
  </mergeCells>
  <hyperlinks>
    <hyperlink ref="A8" location="Obsah!A1" display="Späť na úvodnú stranu" xr:uid="{E1A0A6C7-E410-4882-BE63-8559C8CBC01F}"/>
    <hyperlink ref="A7" r:id="rId1" xr:uid="{57B2CC0B-E07D-4BFA-890C-C2DC246A530F}"/>
  </hyperlinks>
  <pageMargins left="0.7" right="0.7" top="0.75" bottom="0.75" header="0.3" footer="0.3"/>
  <pageSetup paperSize="9" orientation="portrait" r:id="rId2"/>
  <headerFooter>
    <oddFooter>&amp;L_x000D_&amp;1#&amp;"Calibri"&amp;10&amp;K000000 Interné</oddFooter>
  </headerFooter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D1F29-4032-4431-B795-FFD54CD66C44}">
  <sheetPr codeName="Hárok27"/>
  <dimension ref="A1:J42"/>
  <sheetViews>
    <sheetView zoomScaleNormal="100" workbookViewId="0">
      <selection activeCell="B1" sqref="B1:J3"/>
    </sheetView>
  </sheetViews>
  <sheetFormatPr defaultRowHeight="15" customHeight="1" x14ac:dyDescent="0.3"/>
  <cols>
    <col min="1" max="1" width="20.42578125" style="1" customWidth="1"/>
    <col min="2" max="2" width="9.5703125" style="1" customWidth="1"/>
    <col min="3" max="4" width="20.7109375" style="1" customWidth="1"/>
    <col min="5" max="10" width="9.140625" style="1" customWidth="1"/>
    <col min="11" max="16384" width="9.140625" style="1"/>
  </cols>
  <sheetData>
    <row r="1" spans="1:10" ht="15" customHeight="1" x14ac:dyDescent="0.3">
      <c r="A1" s="364" t="e" vm="1">
        <v>#VALUE!</v>
      </c>
      <c r="B1" s="365" t="s">
        <v>0</v>
      </c>
      <c r="C1" s="365"/>
      <c r="D1" s="365"/>
      <c r="E1" s="365"/>
      <c r="F1" s="365"/>
      <c r="G1" s="365"/>
      <c r="H1" s="365"/>
      <c r="I1" s="365"/>
      <c r="J1" s="365"/>
    </row>
    <row r="2" spans="1:10" ht="15" customHeight="1" x14ac:dyDescent="0.3">
      <c r="A2" s="364"/>
      <c r="B2" s="365"/>
      <c r="C2" s="365"/>
      <c r="D2" s="365"/>
      <c r="E2" s="365"/>
      <c r="F2" s="365"/>
      <c r="G2" s="365"/>
      <c r="H2" s="365"/>
      <c r="I2" s="365"/>
      <c r="J2" s="365"/>
    </row>
    <row r="3" spans="1:10" ht="15" customHeight="1" x14ac:dyDescent="0.3">
      <c r="A3" s="364"/>
      <c r="B3" s="365"/>
      <c r="C3" s="365"/>
      <c r="D3" s="365"/>
      <c r="E3" s="365"/>
      <c r="F3" s="365"/>
      <c r="G3" s="365"/>
      <c r="H3" s="365"/>
      <c r="I3" s="365"/>
      <c r="J3" s="365"/>
    </row>
    <row r="5" spans="1:10" ht="15" customHeight="1" x14ac:dyDescent="0.3">
      <c r="A5" s="2" t="s">
        <v>275</v>
      </c>
    </row>
    <row r="6" spans="1:10" ht="15" customHeight="1" x14ac:dyDescent="0.3">
      <c r="A6" s="30" t="s">
        <v>270</v>
      </c>
      <c r="G6" s="4"/>
    </row>
    <row r="7" spans="1:10" ht="15" customHeight="1" x14ac:dyDescent="0.3">
      <c r="A7" s="31" t="s">
        <v>276</v>
      </c>
      <c r="G7" s="4"/>
    </row>
    <row r="8" spans="1:10" customFormat="1" ht="15" customHeight="1" x14ac:dyDescent="0.3">
      <c r="A8" s="330" t="s">
        <v>57</v>
      </c>
    </row>
    <row r="9" spans="1:10" ht="15" customHeight="1" x14ac:dyDescent="0.3">
      <c r="G9" s="4"/>
    </row>
    <row r="10" spans="1:10" ht="36.75" customHeight="1" x14ac:dyDescent="0.3">
      <c r="A10" s="255" t="s">
        <v>71</v>
      </c>
      <c r="B10" s="255"/>
      <c r="C10" s="255" t="s">
        <v>272</v>
      </c>
      <c r="D10" s="255" t="s">
        <v>273</v>
      </c>
      <c r="G10" s="4"/>
    </row>
    <row r="11" spans="1:10" ht="15" customHeight="1" x14ac:dyDescent="0.3">
      <c r="A11" s="232" t="s">
        <v>139</v>
      </c>
      <c r="B11" s="232" t="s">
        <v>140</v>
      </c>
      <c r="C11" s="256">
        <v>1.7000000000000001E-2</v>
      </c>
      <c r="D11" s="256">
        <v>3.3000000000000002E-2</v>
      </c>
      <c r="G11" s="4"/>
    </row>
    <row r="12" spans="1:10" ht="15" customHeight="1" x14ac:dyDescent="0.3">
      <c r="A12" s="225" t="s">
        <v>132</v>
      </c>
      <c r="B12" s="225" t="s">
        <v>79</v>
      </c>
      <c r="C12" s="257">
        <v>1.6E-2</v>
      </c>
      <c r="D12" s="257">
        <v>3.9E-2</v>
      </c>
      <c r="G12" s="4"/>
    </row>
    <row r="13" spans="1:10" ht="15" customHeight="1" x14ac:dyDescent="0.3">
      <c r="A13" s="225" t="s">
        <v>117</v>
      </c>
      <c r="B13" s="225" t="s">
        <v>87</v>
      </c>
      <c r="C13" s="257">
        <v>1.1000000000000001E-2</v>
      </c>
      <c r="D13" s="257">
        <v>4.4999999999999998E-2</v>
      </c>
      <c r="G13" s="4"/>
    </row>
    <row r="14" spans="1:10" ht="15" customHeight="1" x14ac:dyDescent="0.3">
      <c r="A14" s="225" t="s">
        <v>127</v>
      </c>
      <c r="B14" s="225" t="s">
        <v>128</v>
      </c>
      <c r="C14" s="257">
        <v>1.4999999999999999E-2</v>
      </c>
      <c r="D14" s="257">
        <v>5.5E-2</v>
      </c>
      <c r="G14" s="4"/>
    </row>
    <row r="15" spans="1:10" ht="15" customHeight="1" x14ac:dyDescent="0.3">
      <c r="A15" s="225" t="s">
        <v>113</v>
      </c>
      <c r="B15" s="225" t="s">
        <v>93</v>
      </c>
      <c r="C15" s="257">
        <v>1.3000000000000001E-2</v>
      </c>
      <c r="D15" s="257">
        <v>5.5999999999999994E-2</v>
      </c>
      <c r="G15" s="4"/>
    </row>
    <row r="16" spans="1:10" ht="15" customHeight="1" x14ac:dyDescent="0.3">
      <c r="A16" s="225" t="s">
        <v>119</v>
      </c>
      <c r="B16" s="225" t="s">
        <v>120</v>
      </c>
      <c r="C16" s="257">
        <v>9.0000000000000011E-3</v>
      </c>
      <c r="D16" s="257">
        <v>5.7999999999999996E-2</v>
      </c>
      <c r="G16" s="4"/>
    </row>
    <row r="17" spans="1:7" ht="15" customHeight="1" x14ac:dyDescent="0.3">
      <c r="A17" s="225" t="s">
        <v>115</v>
      </c>
      <c r="B17" s="225" t="s">
        <v>81</v>
      </c>
      <c r="C17" s="257">
        <v>1.4999999999999999E-2</v>
      </c>
      <c r="D17" s="257">
        <v>6.2E-2</v>
      </c>
      <c r="G17" s="4"/>
    </row>
    <row r="18" spans="1:7" ht="15" customHeight="1" x14ac:dyDescent="0.3">
      <c r="A18" s="225" t="s">
        <v>141</v>
      </c>
      <c r="B18" s="225" t="s">
        <v>99</v>
      </c>
      <c r="C18" s="257">
        <v>1.3999999999999999E-2</v>
      </c>
      <c r="D18" s="257">
        <v>6.4000000000000001E-2</v>
      </c>
      <c r="G18" s="4"/>
    </row>
    <row r="19" spans="1:7" ht="15" customHeight="1" x14ac:dyDescent="0.3">
      <c r="A19" s="225" t="s">
        <v>121</v>
      </c>
      <c r="B19" s="225" t="s">
        <v>89</v>
      </c>
      <c r="C19" s="257">
        <v>2.2000000000000002E-2</v>
      </c>
      <c r="D19" s="257">
        <v>6.5000000000000002E-2</v>
      </c>
      <c r="G19" s="4"/>
    </row>
    <row r="20" spans="1:7" ht="15" customHeight="1" x14ac:dyDescent="0.3">
      <c r="A20" s="225" t="s">
        <v>142</v>
      </c>
      <c r="B20" s="225" t="s">
        <v>143</v>
      </c>
      <c r="C20" s="257">
        <v>3.9E-2</v>
      </c>
      <c r="D20" s="257">
        <v>6.9000000000000006E-2</v>
      </c>
      <c r="G20" s="4"/>
    </row>
    <row r="21" spans="1:7" ht="15" customHeight="1" x14ac:dyDescent="0.3">
      <c r="A21" s="225" t="s">
        <v>122</v>
      </c>
      <c r="B21" s="225" t="s">
        <v>123</v>
      </c>
      <c r="C21" s="257">
        <v>1.7000000000000001E-2</v>
      </c>
      <c r="D21" s="257">
        <v>7.0999999999999994E-2</v>
      </c>
      <c r="G21" s="4"/>
    </row>
    <row r="22" spans="1:7" ht="15" customHeight="1" x14ac:dyDescent="0.3">
      <c r="A22" s="225" t="s">
        <v>116</v>
      </c>
      <c r="B22" s="225" t="s">
        <v>95</v>
      </c>
      <c r="C22" s="257">
        <v>1.7000000000000001E-2</v>
      </c>
      <c r="D22" s="257">
        <v>7.8E-2</v>
      </c>
      <c r="G22" s="4"/>
    </row>
    <row r="23" spans="1:7" ht="15" customHeight="1" x14ac:dyDescent="0.3">
      <c r="A23" s="225" t="s">
        <v>130</v>
      </c>
      <c r="B23" s="225" t="s">
        <v>103</v>
      </c>
      <c r="C23" s="257">
        <v>2.1000000000000001E-2</v>
      </c>
      <c r="D23" s="257">
        <v>8.3000000000000004E-2</v>
      </c>
      <c r="G23" s="4"/>
    </row>
    <row r="24" spans="1:7" ht="15" customHeight="1" x14ac:dyDescent="0.3">
      <c r="A24" s="225" t="s">
        <v>144</v>
      </c>
      <c r="B24" s="225" t="s">
        <v>97</v>
      </c>
      <c r="C24" s="257">
        <v>2.3E-2</v>
      </c>
      <c r="D24" s="257">
        <v>8.5000000000000006E-2</v>
      </c>
      <c r="G24" s="4"/>
    </row>
    <row r="25" spans="1:7" ht="15" customHeight="1" x14ac:dyDescent="0.3">
      <c r="A25" s="225" t="s">
        <v>133</v>
      </c>
      <c r="B25" s="225" t="s">
        <v>109</v>
      </c>
      <c r="C25" s="257">
        <v>2.4E-2</v>
      </c>
      <c r="D25" s="257">
        <v>8.6999999999999994E-2</v>
      </c>
      <c r="G25" s="4"/>
    </row>
    <row r="26" spans="1:7" ht="15" customHeight="1" x14ac:dyDescent="0.3">
      <c r="A26" s="252" t="s">
        <v>131</v>
      </c>
      <c r="B26" s="252" t="s">
        <v>83</v>
      </c>
      <c r="C26" s="258">
        <v>5.5E-2</v>
      </c>
      <c r="D26" s="258">
        <v>0.1</v>
      </c>
      <c r="G26" s="4"/>
    </row>
    <row r="27" spans="1:7" ht="15" customHeight="1" x14ac:dyDescent="0.3">
      <c r="A27" s="225" t="s">
        <v>124</v>
      </c>
      <c r="B27" s="225" t="s">
        <v>77</v>
      </c>
      <c r="C27" s="257">
        <v>2.6000000000000002E-2</v>
      </c>
      <c r="D27" s="257">
        <v>0.10199999999999999</v>
      </c>
      <c r="G27" s="4"/>
    </row>
    <row r="28" spans="1:7" ht="15" customHeight="1" x14ac:dyDescent="0.3">
      <c r="A28" s="225" t="s">
        <v>134</v>
      </c>
      <c r="B28" s="225" t="s">
        <v>135</v>
      </c>
      <c r="C28" s="257">
        <v>2.7000000000000003E-2</v>
      </c>
      <c r="D28" s="257">
        <v>0.10300000000000001</v>
      </c>
      <c r="G28" s="4"/>
    </row>
    <row r="29" spans="1:7" ht="15" customHeight="1" x14ac:dyDescent="0.3">
      <c r="A29" s="225" t="s">
        <v>114</v>
      </c>
      <c r="B29" s="225" t="s">
        <v>75</v>
      </c>
      <c r="C29" s="257">
        <v>4.0999999999999995E-2</v>
      </c>
      <c r="D29" s="257">
        <v>0.105</v>
      </c>
      <c r="G29" s="4"/>
    </row>
    <row r="30" spans="1:7" ht="15" customHeight="1" x14ac:dyDescent="0.3">
      <c r="A30" s="225" t="s">
        <v>125</v>
      </c>
      <c r="B30" s="225" t="s">
        <v>85</v>
      </c>
      <c r="C30" s="257">
        <v>3.9E-2</v>
      </c>
      <c r="D30" s="257">
        <v>0.107</v>
      </c>
      <c r="G30" s="4"/>
    </row>
    <row r="31" spans="1:7" ht="15" customHeight="1" x14ac:dyDescent="0.3">
      <c r="A31" s="225" t="s">
        <v>126</v>
      </c>
      <c r="B31" s="225" t="s">
        <v>101</v>
      </c>
      <c r="C31" s="257">
        <v>4.0999999999999995E-2</v>
      </c>
      <c r="D31" s="257">
        <v>0.11199999999999999</v>
      </c>
      <c r="G31" s="4"/>
    </row>
    <row r="32" spans="1:7" ht="15" customHeight="1" x14ac:dyDescent="0.3">
      <c r="A32" s="225" t="s">
        <v>129</v>
      </c>
      <c r="B32" s="225" t="s">
        <v>107</v>
      </c>
      <c r="C32" s="257">
        <v>4.4000000000000004E-2</v>
      </c>
      <c r="D32" s="257">
        <v>0.124</v>
      </c>
      <c r="G32" s="4"/>
    </row>
    <row r="33" spans="1:7" ht="15" customHeight="1" x14ac:dyDescent="0.3">
      <c r="A33" s="225" t="s">
        <v>118</v>
      </c>
      <c r="B33" s="225" t="s">
        <v>91</v>
      </c>
      <c r="C33" s="257">
        <v>6.3E-2</v>
      </c>
      <c r="D33" s="257">
        <v>0.13100000000000001</v>
      </c>
      <c r="G33" s="4"/>
    </row>
    <row r="34" spans="1:7" ht="15" customHeight="1" x14ac:dyDescent="0.3">
      <c r="A34" s="225" t="s">
        <v>138</v>
      </c>
      <c r="B34" s="225" t="s">
        <v>105</v>
      </c>
      <c r="C34" s="257">
        <v>0.06</v>
      </c>
      <c r="D34" s="257">
        <v>0.17399999999999999</v>
      </c>
      <c r="G34" s="4"/>
    </row>
    <row r="35" spans="1:7" ht="15" customHeight="1" x14ac:dyDescent="0.3">
      <c r="A35" s="225" t="s">
        <v>147</v>
      </c>
      <c r="B35" s="225" t="s">
        <v>148</v>
      </c>
      <c r="C35" s="257">
        <v>0.129</v>
      </c>
      <c r="D35" s="257">
        <v>0.185</v>
      </c>
      <c r="G35" s="4"/>
    </row>
    <row r="36" spans="1:7" ht="15" customHeight="1" x14ac:dyDescent="0.3">
      <c r="A36" s="225" t="s">
        <v>145</v>
      </c>
      <c r="B36" s="225" t="s">
        <v>146</v>
      </c>
      <c r="C36" s="257">
        <v>0.13699999999999998</v>
      </c>
      <c r="D36" s="257">
        <v>0.26700000000000002</v>
      </c>
      <c r="G36" s="4"/>
    </row>
    <row r="37" spans="1:7" ht="15" customHeight="1" x14ac:dyDescent="0.3">
      <c r="A37" s="229" t="s">
        <v>136</v>
      </c>
      <c r="B37" s="229" t="s">
        <v>137</v>
      </c>
      <c r="C37" s="259">
        <v>0.15</v>
      </c>
      <c r="D37" s="259">
        <v>0.27100000000000002</v>
      </c>
      <c r="G37" s="4"/>
    </row>
    <row r="38" spans="1:7" ht="15" customHeight="1" x14ac:dyDescent="0.3">
      <c r="G38" s="4"/>
    </row>
    <row r="39" spans="1:7" ht="34.5" customHeight="1" x14ac:dyDescent="0.3">
      <c r="A39" s="222" t="s">
        <v>149</v>
      </c>
      <c r="B39" s="255"/>
      <c r="C39" s="255" t="s">
        <v>272</v>
      </c>
      <c r="D39" s="255" t="s">
        <v>273</v>
      </c>
    </row>
    <row r="40" spans="1:7" ht="15" customHeight="1" x14ac:dyDescent="0.3">
      <c r="A40" s="232" t="s">
        <v>83</v>
      </c>
      <c r="B40" s="232"/>
      <c r="C40" s="256">
        <v>5.5E-2</v>
      </c>
      <c r="D40" s="256">
        <v>0.1</v>
      </c>
    </row>
    <row r="41" spans="1:7" ht="15" customHeight="1" x14ac:dyDescent="0.3">
      <c r="A41" s="225" t="s">
        <v>152</v>
      </c>
      <c r="B41" s="225"/>
      <c r="C41" s="257">
        <v>3.0333333333333334E-2</v>
      </c>
      <c r="D41" s="257">
        <v>8.933333333333332E-2</v>
      </c>
    </row>
    <row r="42" spans="1:7" ht="15" customHeight="1" x14ac:dyDescent="0.3">
      <c r="A42" s="229" t="s">
        <v>274</v>
      </c>
      <c r="B42" s="229"/>
      <c r="C42" s="259">
        <v>4.0185185185185185E-2</v>
      </c>
      <c r="D42" s="259">
        <v>0.10114814814814814</v>
      </c>
    </row>
  </sheetData>
  <mergeCells count="2">
    <mergeCell ref="A1:A3"/>
    <mergeCell ref="B1:J3"/>
  </mergeCells>
  <hyperlinks>
    <hyperlink ref="A8" location="Obsah!A1" display="Späť na úvodnú stranu" xr:uid="{15720BE6-938E-40BB-AD4F-A545383C0C7C}"/>
    <hyperlink ref="A7" r:id="rId1" xr:uid="{8A4C231D-BD32-4895-96FA-D54DA3E13E88}"/>
  </hyperlinks>
  <pageMargins left="0.7" right="0.7" top="0.75" bottom="0.75" header="0.3" footer="0.3"/>
  <pageSetup paperSize="9" orientation="portrait" r:id="rId2"/>
  <headerFooter>
    <oddFooter>&amp;L_x000D_&amp;1#&amp;"Calibri"&amp;10&amp;K000000 Interné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45</vt:i4>
      </vt:variant>
      <vt:variant>
        <vt:lpstr>Pomenované rozsahy</vt:lpstr>
      </vt:variant>
      <vt:variant>
        <vt:i4>48</vt:i4>
      </vt:variant>
    </vt:vector>
  </HeadingPairs>
  <TitlesOfParts>
    <vt:vector size="93" baseType="lpstr">
      <vt:lpstr>Obsah</vt:lpstr>
      <vt:lpstr>Graf 1</vt:lpstr>
      <vt:lpstr>Graf 2</vt:lpstr>
      <vt:lpstr>Graf 3</vt:lpstr>
      <vt:lpstr>Graf 4</vt:lpstr>
      <vt:lpstr>Graf 5</vt:lpstr>
      <vt:lpstr>Graf 6</vt:lpstr>
      <vt:lpstr>Graf 7</vt:lpstr>
      <vt:lpstr>Graf 8</vt:lpstr>
      <vt:lpstr>Graf 9</vt:lpstr>
      <vt:lpstr>Graf 10</vt:lpstr>
      <vt:lpstr>Graf 11</vt:lpstr>
      <vt:lpstr>Graf 12</vt:lpstr>
      <vt:lpstr>Graf 13</vt:lpstr>
      <vt:lpstr>Graf 14</vt:lpstr>
      <vt:lpstr>Graf 15</vt:lpstr>
      <vt:lpstr>Graf 16</vt:lpstr>
      <vt:lpstr>Graf 17</vt:lpstr>
      <vt:lpstr>Graf 18</vt:lpstr>
      <vt:lpstr>Graf 19</vt:lpstr>
      <vt:lpstr>Graf 20</vt:lpstr>
      <vt:lpstr>Graf 21</vt:lpstr>
      <vt:lpstr>Graf 22</vt:lpstr>
      <vt:lpstr>Graf 23</vt:lpstr>
      <vt:lpstr>Graf 24</vt:lpstr>
      <vt:lpstr>Graf 25</vt:lpstr>
      <vt:lpstr>Graf 26</vt:lpstr>
      <vt:lpstr>Graf 27</vt:lpstr>
      <vt:lpstr>Graf 28</vt:lpstr>
      <vt:lpstr>Graf 29</vt:lpstr>
      <vt:lpstr>Graf 30</vt:lpstr>
      <vt:lpstr>Graf 31</vt:lpstr>
      <vt:lpstr>Tabuľka 2</vt:lpstr>
      <vt:lpstr>Tabuľka 3</vt:lpstr>
      <vt:lpstr>Tabuľka 4</vt:lpstr>
      <vt:lpstr>Tabuľka 5</vt:lpstr>
      <vt:lpstr>Tabuľka 6</vt:lpstr>
      <vt:lpstr>Tabuľka 8</vt:lpstr>
      <vt:lpstr>Tabuľka 11</vt:lpstr>
      <vt:lpstr>Tabuľka 12</vt:lpstr>
      <vt:lpstr>Tabuľka 13</vt:lpstr>
      <vt:lpstr>Tabuľka 17</vt:lpstr>
      <vt:lpstr>Tabuľka 18</vt:lpstr>
      <vt:lpstr>Tabuľka 19</vt:lpstr>
      <vt:lpstr>Tabuľka 20</vt:lpstr>
      <vt:lpstr>'Graf 3'!_Ref204070412</vt:lpstr>
      <vt:lpstr>'Graf 27'!_Ref213791066</vt:lpstr>
      <vt:lpstr>'Graf 24'!_Ref213916797</vt:lpstr>
      <vt:lpstr>'Graf 2'!_Ref215486459</vt:lpstr>
      <vt:lpstr>'Graf 26'!_Ref215486935</vt:lpstr>
      <vt:lpstr>'Graf 11'!_Ref219796778</vt:lpstr>
      <vt:lpstr>'Tabuľka 18'!_Ref220327114</vt:lpstr>
      <vt:lpstr>'Graf 26'!_Toc203401644</vt:lpstr>
      <vt:lpstr>'Graf 1'!_Toc205280031</vt:lpstr>
      <vt:lpstr>'Graf 1'!_Toc205280033</vt:lpstr>
      <vt:lpstr>'Graf 2'!_Toc205280034</vt:lpstr>
      <vt:lpstr>'Tabuľka 2'!_Toc221110011</vt:lpstr>
      <vt:lpstr>'Tabuľka 3'!_Toc221110012</vt:lpstr>
      <vt:lpstr>'Tabuľka 4'!_Toc221110013</vt:lpstr>
      <vt:lpstr>'Tabuľka 5'!_Toc221110014</vt:lpstr>
      <vt:lpstr>'Tabuľka 6'!_Toc221110015</vt:lpstr>
      <vt:lpstr>'Tabuľka 8'!_Toc221110017</vt:lpstr>
      <vt:lpstr>'Tabuľka 11'!_Toc221110020</vt:lpstr>
      <vt:lpstr>'Tabuľka 12'!_Toc221110021</vt:lpstr>
      <vt:lpstr>'Tabuľka 13'!_Toc221110022</vt:lpstr>
      <vt:lpstr>'Tabuľka 17'!_Toc221110026</vt:lpstr>
      <vt:lpstr>'Tabuľka 19'!_Toc221110028</vt:lpstr>
      <vt:lpstr>'Tabuľka 20'!_Toc221110029</vt:lpstr>
      <vt:lpstr>'Graf 1'!_Toc221110030</vt:lpstr>
      <vt:lpstr>'Graf 3'!_Toc221110032</vt:lpstr>
      <vt:lpstr>'Graf 4'!_Toc221110033</vt:lpstr>
      <vt:lpstr>'Graf 5'!_Toc221110034</vt:lpstr>
      <vt:lpstr>'Graf 6'!_Toc221110035</vt:lpstr>
      <vt:lpstr>'Graf 7'!_Toc221110036</vt:lpstr>
      <vt:lpstr>'Graf 8'!_Toc221110037</vt:lpstr>
      <vt:lpstr>'Graf 10'!_Toc221110039</vt:lpstr>
      <vt:lpstr>'Graf 12'!_Toc221110041</vt:lpstr>
      <vt:lpstr>'Graf 13'!_Toc221110042</vt:lpstr>
      <vt:lpstr>'Graf 14'!_Toc221110043</vt:lpstr>
      <vt:lpstr>'Graf 15'!_Toc221110044</vt:lpstr>
      <vt:lpstr>'Graf 16'!_Toc221110045</vt:lpstr>
      <vt:lpstr>'Graf 17'!_Toc221110046</vt:lpstr>
      <vt:lpstr>'Graf 18'!_Toc221110047</vt:lpstr>
      <vt:lpstr>'Graf 19'!_Toc221110048</vt:lpstr>
      <vt:lpstr>'Graf 20'!_Toc221110049</vt:lpstr>
      <vt:lpstr>'Graf 21'!_Toc221110050</vt:lpstr>
      <vt:lpstr>'Graf 22'!_Toc221110051</vt:lpstr>
      <vt:lpstr>'Graf 23'!_Toc221110052</vt:lpstr>
      <vt:lpstr>'Graf 28'!_Toc221110057</vt:lpstr>
      <vt:lpstr>'Graf 29'!_Toc221110058</vt:lpstr>
      <vt:lpstr>'Graf 30'!_Toc221110059</vt:lpstr>
      <vt:lpstr>'Graf 31'!_Toc221110060</vt:lpstr>
      <vt:lpstr>'Graf 9'!_Toc221524875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2026-04-17T13:05:25Z</dcterms:created>
  <dcterms:modified xsi:type="dcterms:W3CDTF">2026-04-17T13:05:27Z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2026-04-17T13:05:27Z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ab2b6814-7ea6-4232-a038-a00809d33ec5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