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6\WEB\SJ\"/>
    </mc:Choice>
  </mc:AlternateContent>
  <xr:revisionPtr revIDLastSave="0" documentId="8_{ED1DA759-EA93-4D9E-820B-68D4D12E573A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5" l="1"/>
  <c r="F9" i="5"/>
  <c r="E13" i="5"/>
  <c r="E9" i="5"/>
  <c r="F8" i="5" l="1"/>
  <c r="E8" i="5"/>
</calcChain>
</file>

<file path=xl/sharedStrings.xml><?xml version="1.0" encoding="utf-8"?>
<sst xmlns="http://schemas.openxmlformats.org/spreadsheetml/2006/main" count="1724" uniqueCount="425">
  <si>
    <t>Účtovná jednotka</t>
  </si>
  <si>
    <t/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</si>
  <si>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</si>
  <si>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</si>
  <si>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</si>
  <si>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</si>
  <si>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</si>
  <si>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</si>
  <si>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</si>
  <si>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</si>
  <si>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</si>
  <si>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</si>
  <si>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</si>
  <si>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</si>
  <si>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</si>
  <si>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</si>
  <si>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</si>
  <si>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</si>
  <si>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</si>
  <si>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</si>
  <si>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</si>
  <si>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</si>
  <si>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</si>
  <si>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</si>
  <si>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</si>
  <si>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</si>
  <si>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</si>
  <si>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</si>
  <si>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</si>
  <si>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</si>
  <si>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</si>
  <si>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</si>
  <si>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</si>
  <si>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</si>
  <si>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</si>
  <si>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</si>
  <si>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</si>
  <si>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</si>
  <si>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</si>
  <si>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</si>
  <si>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</si>
  <si>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</si>
  <si>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</si>
  <si>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</si>
  <si>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</si>
  <si>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</si>
  <si>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</si>
  <si>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</si>
  <si>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</si>
  <si>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</si>
  <si>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</si>
  <si>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</si>
  <si>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</si>
  <si>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</si>
  <si>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</si>
  <si>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</si>
  <si>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</si>
  <si>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</si>
  <si>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</si>
  <si>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</si>
  <si>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</si>
  <si>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</si>
  <si>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</si>
  <si>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</si>
  <si>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</si>
  <si>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</si>
  <si>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</si>
  <si>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</si>
  <si>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</si>
  <si>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</si>
  <si>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</si>
  <si>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</si>
  <si>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</si>
  <si>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</si>
  <si>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</si>
  <si>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</si>
  <si>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</si>
  <si>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</si>
  <si>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</si>
  <si>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</si>
  <si>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</si>
  <si>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</si>
  <si>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</si>
  <si>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</si>
  <si>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</si>
  <si>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</si>
  <si>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</si>
  <si>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</si>
  <si>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</si>
  <si>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</si>
  <si>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</si>
  <si>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</si>
  <si>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</si>
  <si>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</si>
  <si>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</si>
  <si>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</si>
  <si>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</si>
  <si>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</si>
  <si>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</si>
  <si>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</si>
  <si>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</si>
  <si>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</si>
  <si>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</si>
  <si>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</si>
  <si>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</si>
  <si>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</si>
  <si>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</si>
  <si>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</si>
  <si>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</si>
  <si>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</si>
  <si>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</si>
  <si>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</si>
  <si>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</si>
  <si>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</si>
  <si>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</si>
  <si>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</si>
  <si>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</si>
  <si>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</si>
  <si>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</si>
  <si>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</si>
  <si>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</si>
  <si>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</si>
  <si>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</si>
  <si>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</si>
  <si>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</si>
  <si>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</si>
  <si>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</si>
  <si>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</si>
  <si>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</si>
  <si>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</si>
  <si>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</si>
  <si>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</si>
  <si>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</si>
  <si>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</si>
  <si>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</si>
  <si>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</si>
  <si>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</si>
  <si>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</si>
  <si>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</si>
  <si>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</si>
  <si>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</si>
  <si>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</si>
  <si>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</si>
  <si>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</si>
  <si>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</si>
  <si>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</si>
  <si>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</si>
  <si>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</si>
  <si>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</si>
  <si>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</si>
  <si>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</si>
  <si>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</si>
  <si>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</si>
  <si>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</si>
  <si>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</si>
  <si>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</si>
  <si>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</si>
  <si>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</si>
  <si>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</si>
  <si>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</si>
  <si>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</si>
  <si>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</si>
  <si>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</si>
  <si>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</si>
  <si>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</si>
  <si>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</si>
  <si>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</si>
  <si>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</si>
  <si>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</si>
  <si>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</si>
  <si>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</si>
  <si>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</si>
  <si>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</si>
  <si>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</si>
  <si>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</si>
  <si>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</si>
  <si>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</si>
  <si>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</si>
  <si>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</si>
  <si>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</si>
  <si>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</si>
  <si>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</si>
  <si>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</si>
  <si>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</si>
  <si>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</si>
  <si>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</si>
  <si>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</si>
  <si>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</si>
  <si>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</si>
  <si>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</si>
  <si>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</si>
  <si>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</si>
  <si>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</si>
  <si>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</si>
  <si>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</si>
  <si>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</si>
  <si>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</si>
  <si>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</si>
  <si>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</si>
  <si>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</si>
  <si>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</si>
  <si>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</si>
  <si>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</si>
  <si>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</si>
  <si>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</si>
  <si>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</si>
  <si>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</si>
  <si>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</si>
  <si>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</si>
  <si>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</si>
  <si>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</si>
  <si>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</si>
  <si>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</si>
  <si>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</si>
  <si>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</si>
  <si>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</si>
  <si>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</si>
  <si>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</si>
  <si>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</si>
  <si>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</si>
  <si>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</si>
  <si>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</si>
  <si>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</si>
  <si>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</si>
  <si>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</si>
  <si>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</si>
  <si>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</si>
  <si>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</si>
  <si>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</si>
  <si>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</si>
  <si>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</si>
  <si>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</si>
  <si>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</si>
  <si>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</si>
  <si>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</si>
  <si>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</si>
  <si>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</si>
  <si>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</si>
  <si>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</si>
  <si>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</si>
  <si>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</si>
  <si>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</si>
  <si>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</si>
  <si>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</si>
  <si>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</si>
  <si>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</si>
  <si>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</si>
  <si>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</si>
  <si>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</si>
  <si>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</si>
  <si>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</si>
  <si>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</si>
  <si>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</si>
  <si>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</si>
  <si>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</si>
  <si>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</si>
  <si>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</si>
  <si>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</si>
  <si>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</si>
  <si>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</si>
  <si>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</si>
  <si>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</si>
  <si>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</si>
  <si>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</si>
  <si>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</si>
  <si>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</si>
  <si>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</si>
  <si>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</si>
  <si>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</si>
  <si>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</si>
  <si>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</si>
  <si>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</si>
  <si>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</si>
  <si>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</si>
  <si>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</si>
  <si>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</si>
  <si>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</si>
  <si>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</si>
  <si>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</si>
  <si>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</si>
  <si>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</si>
  <si>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</si>
  <si>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</si>
  <si>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</si>
  <si>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</si>
  <si>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</si>
  <si>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</si>
  <si>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</si>
  <si>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</si>
  <si>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</si>
  <si>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</si>
  <si>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</si>
  <si>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</si>
  <si>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</si>
  <si>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</si>
  <si>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</si>
  <si>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</si>
  <si>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</si>
  <si>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</si>
  <si>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</si>
  <si>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</si>
  <si>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</si>
  <si>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</si>
  <si>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</si>
  <si>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</si>
  <si>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</si>
  <si>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</si>
  <si>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</si>
  <si>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</si>
  <si>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</si>
  <si>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</si>
  <si>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</si>
  <si>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</si>
  <si>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</si>
  <si>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</si>
  <si>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</si>
  <si>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</si>
  <si>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</si>
  <si>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</si>
  <si>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</si>
  <si>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</si>
  <si>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</si>
  <si>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</si>
  <si>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</si>
  <si>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</si>
  <si>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</si>
  <si>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</si>
  <si>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</si>
  <si>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</si>
  <si>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</si>
  <si>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</si>
  <si>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</si>
  <si>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</si>
  <si>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</si>
  <si>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</si>
  <si>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</si>
  <si>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</si>
  <si>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</si>
  <si>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</si>
  <si>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</si>
  <si>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</si>
  <si>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</si>
  <si>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</si>
  <si>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</si>
  <si>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</si>
  <si>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</si>
  <si>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</si>
  <si>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</si>
  <si>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</si>
  <si>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</si>
  <si>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</si>
  <si>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</si>
  <si>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</si>
  <si>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</si>
  <si>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</si>
  <si>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</si>
  <si>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</si>
  <si>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</si>
  <si>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</si>
  <si>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</si>
  <si>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</si>
  <si>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</si>
  <si>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</si>
  <si>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</si>
  <si>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</si>
  <si>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</si>
  <si>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</si>
  <si>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</si>
  <si>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</si>
  <si>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</si>
  <si>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</si>
  <si>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</si>
  <si>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</si>
  <si>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</si>
  <si>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</si>
  <si>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</si>
  <si>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</si>
  <si>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</si>
  <si>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</si>
  <si>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</si>
  <si>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</si>
  <si>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</si>
  <si>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</si>
  <si>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</si>
  <si>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</si>
  <si>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</si>
  <si>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</si>
  <si>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</si>
  <si>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</si>
  <si>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</si>
  <si>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Sociálna poisťovňa, Všeobecná zdravotná poisťovňa, a.s., Union zdravotná poisťovňa, a.s., 35942436</t>
  </si>
  <si>
    <t>Územná samospráva, Letisko Piešťany, a.s., Stoma Senica, a.s., SMM Holíč s.r.o., 1. župná, a.s....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</si>
  <si>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</si>
  <si>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</si>
  <si>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</si>
  <si>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</si>
  <si>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</si>
  <si>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</si>
  <si>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</si>
  <si>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</si>
  <si>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</si>
  <si>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</si>
  <si>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</si>
  <si>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</si>
  <si>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</si>
  <si>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</si>
  <si>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</si>
  <si>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</si>
  <si>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</si>
  <si>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</si>
  <si>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</si>
  <si>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</si>
  <si>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</si>
  <si>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</si>
  <si>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</si>
  <si>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</si>
  <si>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</si>
  <si>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</si>
  <si>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</si>
  <si>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r>
      <t>1)</t>
    </r>
    <r>
      <rPr>
        <sz val="10"/>
        <rFont val="Arial"/>
        <family val="2"/>
        <charset val="238"/>
      </rPr>
      <t>miestna samospráva sa zverejňuje na kvartálnej báze (Local Government is published on a quarterly basis)</t>
    </r>
  </si>
  <si>
    <t>Celkové príjmy a výdavky v roku 2026 v mil. EUR na hotovostnej báze</t>
  </si>
  <si>
    <t>Celkové príjmy a výdavky v roku 2026 v mil. EUR na hotovostnej báze pre Miestnu samosprávu</t>
  </si>
  <si>
    <t>Celkové príjmy a výdavky v roku 2026 v mil. EUR na hotovostnej báze pre Fondy sociálneho zabezpečenia</t>
  </si>
  <si>
    <t>Celkové príjmy a výdavky v roku 2026 v mil. EUR na hotovostnej báze pre Ústrednú správu</t>
  </si>
  <si>
    <t>Celkové príjmy a výdavky v roku 2026 v mil. EUR na hotovostnej báze pre Štátny rozpočet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</si>
</sst>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  <family val="2"/>
      <charset val="238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41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14" fontId="18" fillId="0" borderId="10" xfId="42" applyNumberFormat="1" applyFill="1" applyBorder="1" applyAlignment="1">
      <alignment horizont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4" fontId="24" fillId="0" borderId="25" xfId="0" quotePrefix="1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6" fillId="0" borderId="25" xfId="0" applyNumberFormat="1" applyFont="1" applyBorder="1" applyAlignment="1">
      <alignment horizontal="right"/>
    </xf>
    <xf numFmtId="4" fontId="18" fillId="0" borderId="25" xfId="0" applyNumberFormat="1" applyFont="1" applyBorder="1" applyAlignment="1">
      <alignment horizontal="right"/>
    </xf>
    <xf numFmtId="0" fontId="19" fillId="0" borderId="26" xfId="44" applyFont="1" applyFill="1" applyBorder="1" applyAlignment="1">
      <alignment horizontal="center" vertical="center" wrapText="1"/>
    </xf>
    <xf numFmtId="4" fontId="18" fillId="0" borderId="25" xfId="0" applyNumberFormat="1" applyFont="1" applyBorder="1"/>
    <xf numFmtId="0" fontId="22" fillId="0" borderId="12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19" fillId="0" borderId="12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7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Príjmy a výdavky" xfId="43" xr:uid="{00000000-0005-0000-0000-00001B000000}"/>
    <cellStyle name="normálne_Ústredná správa" xfId="44" xr:uid="{00000000-0005-0000-0000-00001C000000}"/>
    <cellStyle name="Poznámka" xfId="15" builtinId="10" customBuiltin="1"/>
    <cellStyle name="Prepojená bunka" xfId="12" builtinId="24" customBuiltin="1"/>
    <cellStyle name="SAPBEXfilterItem" xfId="45" xr:uid="{00000000-0005-0000-0000-00001F000000}"/>
    <cellStyle name="SAPBEXchaText" xfId="46" xr:uid="{00000000-0005-0000-0000-000020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3" t="s">
        <v>3</v>
      </c>
      <c r="B5" s="114"/>
      <c r="C5" s="115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3" t="s">
        <v>3</v>
      </c>
      <c r="B6" s="114"/>
      <c r="C6" s="115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>
        <v>-346.7719333</v>
      </c>
      <c r="G7" s="22">
        <v>-1438.0433951800001</v>
      </c>
      <c r="H7" s="22"/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>
        <v>1891.5520302800001</v>
      </c>
      <c r="G8" s="22">
        <v>3722.0295236400002</v>
      </c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>
        <v>1891.5520302800001</v>
      </c>
      <c r="G9" s="22">
        <v>3722.0295236400002</v>
      </c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1768.15817973</v>
      </c>
      <c r="G10" s="22">
        <v>3300.51617158</v>
      </c>
      <c r="H10" s="22"/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>
        <v>308.64920275999998</v>
      </c>
      <c r="G11" s="22">
        <v>684.14244657999996</v>
      </c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>
        <v>-6.5549007000000001</v>
      </c>
      <c r="G12" s="31">
        <v>25.970725760000001</v>
      </c>
      <c r="H12" s="31"/>
      <c r="I12" s="31"/>
      <c r="J12" s="31"/>
      <c r="K12" s="32"/>
      <c r="L12" s="31"/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>
        <v>248.69217868999999</v>
      </c>
      <c r="G13" s="31">
        <v>558.97389894000003</v>
      </c>
      <c r="H13" s="31"/>
      <c r="I13" s="31"/>
      <c r="J13" s="31"/>
      <c r="K13" s="32"/>
      <c r="L13" s="31"/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>
        <v>66.511924769999993</v>
      </c>
      <c r="G14" s="31">
        <v>99.197821880000006</v>
      </c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>
        <v>1.1540700000000001E-3</v>
      </c>
      <c r="G15" s="22">
        <v>1.2540699999999999E-3</v>
      </c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1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1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>
        <v>1.1540700000000001E-3</v>
      </c>
      <c r="G18" s="31">
        <v>1.2540699999999999E-3</v>
      </c>
      <c r="H18" s="31"/>
      <c r="I18" s="31"/>
      <c r="J18" s="31"/>
      <c r="K18" s="32"/>
      <c r="L18" s="31"/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>
        <v>1418.0234998599999</v>
      </c>
      <c r="G20" s="22">
        <v>2535.3881940299998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>
        <v>1061.2656530199999</v>
      </c>
      <c r="G21" s="31">
        <v>1899.5310628100001</v>
      </c>
      <c r="H21" s="31"/>
      <c r="I21" s="31"/>
      <c r="J21" s="31"/>
      <c r="K21" s="32"/>
      <c r="L21" s="31"/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>
        <v>241.84536122</v>
      </c>
      <c r="G22" s="31">
        <v>458.84699141999999</v>
      </c>
      <c r="H22" s="31"/>
      <c r="I22" s="31"/>
      <c r="J22" s="31"/>
      <c r="K22" s="32"/>
      <c r="L22" s="31"/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1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>
        <v>44.01256841</v>
      </c>
      <c r="G24" s="31">
        <v>60.038649839999998</v>
      </c>
      <c r="H24" s="31"/>
      <c r="I24" s="31"/>
      <c r="J24" s="31"/>
      <c r="K24" s="32"/>
      <c r="L24" s="31"/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>
        <v>70.899917209999998</v>
      </c>
      <c r="G25" s="31">
        <v>116.97148996</v>
      </c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>
        <v>3.8335829700000001</v>
      </c>
      <c r="G26" s="22">
        <v>7.4419954700000002</v>
      </c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>
        <v>3.24085E-3</v>
      </c>
      <c r="G27" s="31">
        <v>3.9851399999999999E-3</v>
      </c>
      <c r="H27" s="31"/>
      <c r="I27" s="31"/>
      <c r="J27" s="31"/>
      <c r="K27" s="32"/>
      <c r="L27" s="31"/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>
        <v>2.5550000000000001E-5</v>
      </c>
      <c r="H28" s="31"/>
      <c r="I28" s="31"/>
      <c r="J28" s="31"/>
      <c r="K28" s="32"/>
      <c r="L28" s="31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>
        <v>3.8303421200000001</v>
      </c>
      <c r="G29" s="31">
        <v>7.4379847799999999</v>
      </c>
      <c r="H29" s="31"/>
      <c r="I29" s="31"/>
      <c r="J29" s="31"/>
      <c r="K29" s="32"/>
      <c r="L29" s="31"/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32"/>
      <c r="L32" s="31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32"/>
      <c r="L33" s="31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32"/>
      <c r="L35" s="31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32"/>
      <c r="L36" s="31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32"/>
      <c r="L38" s="31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6.1963188999999996</v>
      </c>
      <c r="G40" s="22">
        <v>9.1092261000000008</v>
      </c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31.453204119999999</v>
      </c>
      <c r="G42" s="22">
        <v>64.431738280000005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1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1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>
        <v>31.453204119999999</v>
      </c>
      <c r="G46" s="31">
        <v>64.431738280000005</v>
      </c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108.16814527</v>
      </c>
      <c r="G48" s="22">
        <v>194.78061428999999</v>
      </c>
      <c r="H48" s="22"/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0.63306006000000004</v>
      </c>
      <c r="G49" s="22">
        <v>1.3990156899999999</v>
      </c>
      <c r="H49" s="22"/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>
        <v>9.8113000000000002E-3</v>
      </c>
      <c r="H50" s="31"/>
      <c r="I50" s="31"/>
      <c r="J50" s="31"/>
      <c r="K50" s="32"/>
      <c r="L50" s="31"/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0.63306006000000004</v>
      </c>
      <c r="G51" s="31">
        <v>1.38920439</v>
      </c>
      <c r="H51" s="31"/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37.77241669</v>
      </c>
      <c r="G52" s="22">
        <v>66.030645250000006</v>
      </c>
      <c r="H52" s="22"/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>
        <v>22.524982349999998</v>
      </c>
      <c r="G53" s="31">
        <v>40.7184527</v>
      </c>
      <c r="H53" s="31"/>
      <c r="I53" s="31"/>
      <c r="J53" s="31"/>
      <c r="K53" s="32"/>
      <c r="L53" s="31"/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5.4330767499999997</v>
      </c>
      <c r="G54" s="31">
        <v>11.814967599999999</v>
      </c>
      <c r="H54" s="31"/>
      <c r="I54" s="31"/>
      <c r="J54" s="31"/>
      <c r="K54" s="32"/>
      <c r="L54" s="31"/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9.8143575900000002</v>
      </c>
      <c r="G55" s="31">
        <v>13.49722495</v>
      </c>
      <c r="H55" s="31"/>
      <c r="I55" s="31"/>
      <c r="J55" s="31"/>
      <c r="K55" s="32"/>
      <c r="L55" s="31"/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>
        <v>0.90820577999999996</v>
      </c>
      <c r="G57" s="22">
        <v>1.4632915799999999</v>
      </c>
      <c r="H57" s="22"/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>
        <v>0.6003231</v>
      </c>
      <c r="G58" s="31">
        <v>0.98045740000000003</v>
      </c>
      <c r="H58" s="31"/>
      <c r="I58" s="31"/>
      <c r="J58" s="31"/>
      <c r="K58" s="32"/>
      <c r="L58" s="31"/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>
        <v>1.0111E-2</v>
      </c>
      <c r="H59" s="31"/>
      <c r="I59" s="31"/>
      <c r="J59" s="31"/>
      <c r="K59" s="32"/>
      <c r="L59" s="31"/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>
        <v>0.30788268000000002</v>
      </c>
      <c r="G60" s="31">
        <v>0.47272318000000002</v>
      </c>
      <c r="H60" s="31"/>
      <c r="I60" s="31"/>
      <c r="J60" s="31"/>
      <c r="K60" s="32"/>
      <c r="L60" s="31"/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1.1810900000000001E-3</v>
      </c>
      <c r="G62" s="22">
        <v>2.6288499999999999E-3</v>
      </c>
      <c r="H62" s="22"/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1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1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1.1810900000000001E-3</v>
      </c>
      <c r="G65" s="31">
        <v>2.3527399999999999E-3</v>
      </c>
      <c r="H65" s="31"/>
      <c r="I65" s="31"/>
      <c r="J65" s="31"/>
      <c r="K65" s="32"/>
      <c r="L65" s="31"/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32"/>
      <c r="L66" s="31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>
        <v>2.7610999999999998E-4</v>
      </c>
      <c r="H67" s="31"/>
      <c r="I67" s="31"/>
      <c r="J67" s="31"/>
      <c r="K67" s="32"/>
      <c r="L67" s="31"/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>
        <v>4.5570000000000002E-4</v>
      </c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1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>
        <v>4.5570000000000002E-4</v>
      </c>
      <c r="H71" s="31"/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68.85328165</v>
      </c>
      <c r="G72" s="22">
        <v>125.88457722</v>
      </c>
      <c r="H72" s="22"/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>
        <v>4.8229319500000001</v>
      </c>
      <c r="G73" s="31">
        <v>10.027796560000001</v>
      </c>
      <c r="H73" s="31"/>
      <c r="I73" s="31"/>
      <c r="J73" s="31"/>
      <c r="K73" s="32"/>
      <c r="L73" s="31"/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64.030349700000002</v>
      </c>
      <c r="G74" s="31">
        <v>115.85678066</v>
      </c>
      <c r="H74" s="31"/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15.22570528</v>
      </c>
      <c r="G75" s="22">
        <v>226.73273777</v>
      </c>
      <c r="H75" s="22"/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15.22570528</v>
      </c>
      <c r="G76" s="22">
        <v>15.16163948</v>
      </c>
      <c r="H76" s="22"/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1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15.22570528</v>
      </c>
      <c r="G78" s="31">
        <v>15.16163948</v>
      </c>
      <c r="H78" s="31"/>
      <c r="I78" s="31"/>
      <c r="J78" s="31"/>
      <c r="K78" s="32"/>
      <c r="L78" s="31"/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1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1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1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1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32"/>
      <c r="L87" s="31"/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>
        <v>211.57109829000001</v>
      </c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>
        <v>211.57109829000001</v>
      </c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1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1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1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1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1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32"/>
      <c r="L106" s="31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1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1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1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1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1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1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1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1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1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1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1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1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>
        <v>2238.3239635800001</v>
      </c>
      <c r="G126" s="22">
        <v>5160.0729188200003</v>
      </c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>
        <v>2238.3239635800001</v>
      </c>
      <c r="G127" s="22">
        <v>5160.0729188200003</v>
      </c>
      <c r="H127" s="22"/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>
        <v>2142.9689688600001</v>
      </c>
      <c r="G128" s="22">
        <v>4900.8952769300004</v>
      </c>
      <c r="H128" s="22"/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>
        <v>0.49091352999999999</v>
      </c>
      <c r="G129" s="22">
        <v>266.49499945999997</v>
      </c>
      <c r="H129" s="22"/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0.47665672999999997</v>
      </c>
      <c r="G130" s="31">
        <v>191.9344332</v>
      </c>
      <c r="H130" s="31"/>
      <c r="I130" s="31"/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1.02668E-2</v>
      </c>
      <c r="G131" s="31">
        <v>60.312965460000001</v>
      </c>
      <c r="H131" s="31"/>
      <c r="I131" s="31"/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>
        <v>3.07537627</v>
      </c>
      <c r="H132" s="31"/>
      <c r="I132" s="31"/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3.9899999999999996E-3</v>
      </c>
      <c r="G133" s="31">
        <v>8.6232320500000004</v>
      </c>
      <c r="H133" s="31"/>
      <c r="I133" s="31"/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>
        <v>2.3195805300000001</v>
      </c>
      <c r="H134" s="31"/>
      <c r="I134" s="31"/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0.22941195</v>
      </c>
      <c r="H135" s="31"/>
      <c r="I135" s="31"/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4.1685550000000002E-2</v>
      </c>
      <c r="G136" s="22">
        <v>100.72874226</v>
      </c>
      <c r="H136" s="22"/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7.2586999999999999E-3</v>
      </c>
      <c r="G137" s="31">
        <v>19.181779169999999</v>
      </c>
      <c r="H137" s="31"/>
      <c r="I137" s="31"/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4.8378099999999997E-3</v>
      </c>
      <c r="G138" s="31">
        <v>12.876764919999999</v>
      </c>
      <c r="H138" s="31"/>
      <c r="I138" s="31"/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1.389481E-2</v>
      </c>
      <c r="G139" s="31">
        <v>38.61577509</v>
      </c>
      <c r="H139" s="31"/>
      <c r="I139" s="31"/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1.12875E-3</v>
      </c>
      <c r="G140" s="31">
        <v>2.4172975399999999</v>
      </c>
      <c r="H140" s="31"/>
      <c r="I140" s="31"/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>
        <v>1.456548E-2</v>
      </c>
      <c r="G141" s="31">
        <v>27.63712554</v>
      </c>
      <c r="H141" s="31"/>
      <c r="I141" s="31"/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85.861344590000002</v>
      </c>
      <c r="G143" s="22">
        <v>294.10476735999998</v>
      </c>
      <c r="H143" s="22"/>
      <c r="I143" s="22"/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2.5908142999999999</v>
      </c>
      <c r="G144" s="31">
        <v>7.14871444</v>
      </c>
      <c r="H144" s="31"/>
      <c r="I144" s="31"/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16.944190849999998</v>
      </c>
      <c r="G145" s="31">
        <v>40.562778870000002</v>
      </c>
      <c r="H145" s="31"/>
      <c r="I145" s="31"/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3.0185451599999999</v>
      </c>
      <c r="G146" s="31">
        <v>14.10338282</v>
      </c>
      <c r="H146" s="31"/>
      <c r="I146" s="31"/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4.4281564099999997</v>
      </c>
      <c r="G147" s="31">
        <v>8.4376620800000008</v>
      </c>
      <c r="H147" s="31"/>
      <c r="I147" s="31"/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19.187139699999999</v>
      </c>
      <c r="G148" s="31">
        <v>36.493676839999999</v>
      </c>
      <c r="H148" s="31"/>
      <c r="I148" s="31"/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4.7060149899999999</v>
      </c>
      <c r="G149" s="31">
        <v>11.05180927</v>
      </c>
      <c r="H149" s="31"/>
      <c r="I149" s="31"/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34.98648318</v>
      </c>
      <c r="G150" s="31">
        <v>176.30674303999999</v>
      </c>
      <c r="H150" s="31"/>
      <c r="I150" s="31"/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2056.5750251899999</v>
      </c>
      <c r="G151" s="22">
        <v>4239.5667678500004</v>
      </c>
      <c r="H151" s="22"/>
      <c r="I151" s="22"/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1206.8080111199999</v>
      </c>
      <c r="G152" s="31">
        <v>2557.9382330200001</v>
      </c>
      <c r="H152" s="31"/>
      <c r="I152" s="31"/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657.25559554999995</v>
      </c>
      <c r="G153" s="31">
        <v>1261.4482928499999</v>
      </c>
      <c r="H153" s="31"/>
      <c r="I153" s="31"/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>
        <v>75.481114520000006</v>
      </c>
      <c r="G154" s="31">
        <v>167.43119892999999</v>
      </c>
      <c r="H154" s="31"/>
      <c r="I154" s="31"/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>
        <v>117.030304</v>
      </c>
      <c r="G158" s="31">
        <v>252.74904305000001</v>
      </c>
      <c r="H158" s="31"/>
      <c r="I158" s="31"/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95.354994719999993</v>
      </c>
      <c r="G163" s="22">
        <v>259.17764189000002</v>
      </c>
      <c r="H163" s="22"/>
      <c r="I163" s="22"/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31.338722529999998</v>
      </c>
      <c r="G164" s="22">
        <v>63.976026539999999</v>
      </c>
      <c r="H164" s="22"/>
      <c r="I164" s="22"/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3.4462764199999998</v>
      </c>
      <c r="G165" s="31">
        <v>9.1294594100000008</v>
      </c>
      <c r="H165" s="31"/>
      <c r="I165" s="31"/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2.7880754200000002</v>
      </c>
      <c r="G167" s="31">
        <v>10.223625719999999</v>
      </c>
      <c r="H167" s="31"/>
      <c r="I167" s="31"/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17.459676330000001</v>
      </c>
      <c r="G168" s="31">
        <v>19.265367340000001</v>
      </c>
      <c r="H168" s="31"/>
      <c r="I168" s="31"/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0.19671636000000001</v>
      </c>
      <c r="G169" s="31">
        <v>0.24913895999999999</v>
      </c>
      <c r="H169" s="31"/>
      <c r="I169" s="31"/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1.1207255300000001</v>
      </c>
      <c r="G170" s="31">
        <v>18.016378270000001</v>
      </c>
      <c r="H170" s="31"/>
      <c r="I170" s="31"/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6.3248539700000004</v>
      </c>
      <c r="G171" s="31">
        <v>6.75452238</v>
      </c>
      <c r="H171" s="31"/>
      <c r="I171" s="31"/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>
        <v>2.3985E-3</v>
      </c>
      <c r="G172" s="31">
        <v>0.33753445999999998</v>
      </c>
      <c r="H172" s="31"/>
      <c r="I172" s="31"/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>
        <v>64.016272189999995</v>
      </c>
      <c r="G173" s="22">
        <v>195.20161535</v>
      </c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>
        <v>59.011843050000003</v>
      </c>
      <c r="G174" s="31">
        <v>177.14820026000001</v>
      </c>
      <c r="H174" s="31"/>
      <c r="I174" s="31"/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>
        <v>0.12186574</v>
      </c>
      <c r="G175" s="31">
        <v>1.3319806199999999</v>
      </c>
      <c r="H175" s="31"/>
      <c r="I175" s="31"/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>
        <v>4.6769062999999997</v>
      </c>
      <c r="G176" s="31">
        <v>16.41785235</v>
      </c>
      <c r="H176" s="31"/>
      <c r="I176" s="31"/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>
        <v>0.20565710000000001</v>
      </c>
      <c r="G177" s="31">
        <v>0.30358212000000001</v>
      </c>
      <c r="H177" s="31"/>
      <c r="I177" s="31"/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423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3" t="s">
        <v>3</v>
      </c>
      <c r="B5" s="114"/>
      <c r="C5" s="115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3" t="s">
        <v>3</v>
      </c>
      <c r="B6" s="114"/>
      <c r="C6" s="115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107">
        <v>17523.621062589998</v>
      </c>
      <c r="G7" s="22">
        <v>17658.04602577</v>
      </c>
      <c r="H7" s="22"/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108">
        <v>46621.446488939997</v>
      </c>
      <c r="G8" s="22">
        <v>67667.741267999998</v>
      </c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108">
        <v>3256.9113807899998</v>
      </c>
      <c r="G9" s="22">
        <v>6565.20735367</v>
      </c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108">
        <v>1938.8188429700001</v>
      </c>
      <c r="G10" s="22">
        <v>3569.6334210700002</v>
      </c>
      <c r="H10" s="22"/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108">
        <v>308.64920275999998</v>
      </c>
      <c r="G11" s="22">
        <v>684.14244657999996</v>
      </c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109">
        <v>-6.5549007000000001</v>
      </c>
      <c r="G12" s="31">
        <v>25.970725760000001</v>
      </c>
      <c r="H12" s="31"/>
      <c r="I12" s="31"/>
      <c r="J12" s="31"/>
      <c r="K12" s="32"/>
      <c r="L12" s="32"/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109">
        <v>248.69217868999999</v>
      </c>
      <c r="G13" s="31">
        <v>558.97389894000003</v>
      </c>
      <c r="H13" s="31"/>
      <c r="I13" s="31"/>
      <c r="J13" s="31"/>
      <c r="K13" s="32"/>
      <c r="L13" s="32"/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110">
        <v>66.511924769999993</v>
      </c>
      <c r="G14" s="31">
        <v>99.197821880000006</v>
      </c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108">
        <v>1.1540700000000001E-3</v>
      </c>
      <c r="G15" s="22">
        <v>1.2540699999999999E-3</v>
      </c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109"/>
      <c r="G16" s="31"/>
      <c r="H16" s="31"/>
      <c r="I16" s="31"/>
      <c r="J16" s="31"/>
      <c r="K16" s="32"/>
      <c r="L16" s="32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109"/>
      <c r="G17" s="31"/>
      <c r="H17" s="31"/>
      <c r="I17" s="31"/>
      <c r="J17" s="31"/>
      <c r="K17" s="32"/>
      <c r="L17" s="32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109">
        <v>1.1540700000000001E-3</v>
      </c>
      <c r="G18" s="31">
        <v>1.2540699999999999E-3</v>
      </c>
      <c r="H18" s="31"/>
      <c r="I18" s="31"/>
      <c r="J18" s="31"/>
      <c r="K18" s="32"/>
      <c r="L18" s="32"/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110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108">
        <v>1420.8680368800001</v>
      </c>
      <c r="G20" s="22">
        <v>2584.6609327199999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109">
        <v>1061.2656530199999</v>
      </c>
      <c r="G21" s="31">
        <v>1899.5385319</v>
      </c>
      <c r="H21" s="31"/>
      <c r="I21" s="31"/>
      <c r="J21" s="31"/>
      <c r="K21" s="32"/>
      <c r="L21" s="32"/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109">
        <v>241.84536122</v>
      </c>
      <c r="G22" s="31">
        <v>458.84699141999999</v>
      </c>
      <c r="H22" s="31"/>
      <c r="I22" s="31"/>
      <c r="J22" s="31"/>
      <c r="K22" s="32"/>
      <c r="L22" s="32"/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109">
        <v>2.4153899299999999</v>
      </c>
      <c r="G23" s="31">
        <v>4.4082488900000003</v>
      </c>
      <c r="H23" s="31"/>
      <c r="I23" s="31"/>
      <c r="J23" s="31"/>
      <c r="K23" s="32"/>
      <c r="L23" s="32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109">
        <v>44.344430469999999</v>
      </c>
      <c r="G24" s="31">
        <v>60.370511899999997</v>
      </c>
      <c r="H24" s="31"/>
      <c r="I24" s="31"/>
      <c r="J24" s="31"/>
      <c r="K24" s="32"/>
      <c r="L24" s="32"/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110">
        <v>70.997202239999993</v>
      </c>
      <c r="G25" s="31">
        <v>161.49664860999999</v>
      </c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108">
        <v>3.8335829700000001</v>
      </c>
      <c r="G26" s="22">
        <v>7.4419954700000002</v>
      </c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109">
        <v>3.24085E-3</v>
      </c>
      <c r="G27" s="31">
        <v>3.9851399999999999E-3</v>
      </c>
      <c r="H27" s="31"/>
      <c r="I27" s="31"/>
      <c r="J27" s="31"/>
      <c r="K27" s="32"/>
      <c r="L27" s="32"/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109"/>
      <c r="G28" s="31">
        <v>2.5550000000000001E-5</v>
      </c>
      <c r="H28" s="31"/>
      <c r="I28" s="31"/>
      <c r="J28" s="31"/>
      <c r="K28" s="32"/>
      <c r="L28" s="32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109">
        <v>3.8303421200000001</v>
      </c>
      <c r="G29" s="31">
        <v>7.4379847799999999</v>
      </c>
      <c r="H29" s="31"/>
      <c r="I29" s="31"/>
      <c r="J29" s="31"/>
      <c r="K29" s="32"/>
      <c r="L29" s="32"/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110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108">
        <v>167.81612622</v>
      </c>
      <c r="G31" s="22">
        <v>219.84451079999999</v>
      </c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109">
        <v>9.7525018800000005</v>
      </c>
      <c r="G32" s="31">
        <v>12.234111520000001</v>
      </c>
      <c r="H32" s="31"/>
      <c r="I32" s="31"/>
      <c r="J32" s="31"/>
      <c r="K32" s="32"/>
      <c r="L32" s="32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109">
        <v>132.175792</v>
      </c>
      <c r="G33" s="31">
        <v>173.46517548</v>
      </c>
      <c r="H33" s="31"/>
      <c r="I33" s="31"/>
      <c r="J33" s="31"/>
      <c r="K33" s="32"/>
      <c r="L33" s="32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110">
        <v>3.0366897000000002</v>
      </c>
      <c r="G34" s="31">
        <v>3.9213480700000001</v>
      </c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109"/>
      <c r="G35" s="31"/>
      <c r="H35" s="31"/>
      <c r="I35" s="31"/>
      <c r="J35" s="31"/>
      <c r="K35" s="32"/>
      <c r="L35" s="32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109">
        <v>0.7468477</v>
      </c>
      <c r="G36" s="31">
        <v>1.4831958000000001</v>
      </c>
      <c r="H36" s="31"/>
      <c r="I36" s="31"/>
      <c r="J36" s="31"/>
      <c r="K36" s="32"/>
      <c r="L36" s="32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110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109"/>
      <c r="G38" s="31"/>
      <c r="H38" s="31"/>
      <c r="I38" s="31"/>
      <c r="J38" s="31"/>
      <c r="K38" s="32"/>
      <c r="L38" s="32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110">
        <v>22.104294939999999</v>
      </c>
      <c r="G39" s="31">
        <v>28.740679929999999</v>
      </c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108">
        <v>6.1963188999999996</v>
      </c>
      <c r="G40" s="22">
        <v>9.1092261000000008</v>
      </c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108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108">
        <v>31.453204119999999</v>
      </c>
      <c r="G42" s="22">
        <v>64.431738280000005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109"/>
      <c r="G43" s="31"/>
      <c r="H43" s="31"/>
      <c r="I43" s="31"/>
      <c r="J43" s="31"/>
      <c r="K43" s="32"/>
      <c r="L43" s="32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109"/>
      <c r="G44" s="31"/>
      <c r="H44" s="31"/>
      <c r="I44" s="31"/>
      <c r="J44" s="31"/>
      <c r="K44" s="32"/>
      <c r="L44" s="32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110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110">
        <v>31.453204119999999</v>
      </c>
      <c r="G46" s="31">
        <v>64.431738280000005</v>
      </c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110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108">
        <v>509.78017022</v>
      </c>
      <c r="G48" s="22">
        <v>1030.7947924600001</v>
      </c>
      <c r="H48" s="22"/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108">
        <v>14.21645607</v>
      </c>
      <c r="G49" s="22">
        <v>28.81993185</v>
      </c>
      <c r="H49" s="22"/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109">
        <v>4.6963552899999996</v>
      </c>
      <c r="G50" s="31">
        <v>9.4892693000000001</v>
      </c>
      <c r="H50" s="31"/>
      <c r="I50" s="31"/>
      <c r="J50" s="31"/>
      <c r="K50" s="32"/>
      <c r="L50" s="32"/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110">
        <v>9.5201007799999999</v>
      </c>
      <c r="G51" s="31">
        <v>19.33066255</v>
      </c>
      <c r="H51" s="31"/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108">
        <v>305.65301290000002</v>
      </c>
      <c r="G52" s="22">
        <v>689.95859773999996</v>
      </c>
      <c r="H52" s="22"/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109">
        <v>23.2399995</v>
      </c>
      <c r="G53" s="31">
        <v>41.901906009999998</v>
      </c>
      <c r="H53" s="31"/>
      <c r="I53" s="31"/>
      <c r="J53" s="31"/>
      <c r="K53" s="32"/>
      <c r="L53" s="32"/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109">
        <v>5.6607003599999999</v>
      </c>
      <c r="G54" s="31">
        <v>12.362639659999999</v>
      </c>
      <c r="H54" s="31"/>
      <c r="I54" s="31"/>
      <c r="J54" s="31"/>
      <c r="K54" s="32"/>
      <c r="L54" s="32"/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109">
        <v>265.32130775000002</v>
      </c>
      <c r="G55" s="31">
        <v>610.93923364</v>
      </c>
      <c r="H55" s="31"/>
      <c r="I55" s="31"/>
      <c r="J55" s="31"/>
      <c r="K55" s="32"/>
      <c r="L55" s="32"/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110">
        <v>11.43100529</v>
      </c>
      <c r="G56" s="31">
        <v>24.75481843</v>
      </c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108">
        <v>43.245572590000002</v>
      </c>
      <c r="G57" s="22">
        <v>51.094896210000002</v>
      </c>
      <c r="H57" s="22"/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109">
        <v>0.72620647999999999</v>
      </c>
      <c r="G58" s="31">
        <v>3.73839502</v>
      </c>
      <c r="H58" s="31"/>
      <c r="I58" s="31"/>
      <c r="J58" s="31"/>
      <c r="K58" s="32"/>
      <c r="L58" s="32"/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109">
        <v>5.5962738400000003</v>
      </c>
      <c r="G59" s="31">
        <v>5.6870935899999999</v>
      </c>
      <c r="H59" s="31"/>
      <c r="I59" s="31"/>
      <c r="J59" s="31"/>
      <c r="K59" s="32"/>
      <c r="L59" s="32"/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109">
        <v>2.2486971100000002</v>
      </c>
      <c r="G60" s="31">
        <v>7.0097819299999999</v>
      </c>
      <c r="H60" s="31"/>
      <c r="I60" s="31"/>
      <c r="J60" s="31"/>
      <c r="K60" s="32"/>
      <c r="L60" s="32"/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110">
        <v>34.674395160000003</v>
      </c>
      <c r="G61" s="31">
        <v>34.659625669999997</v>
      </c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108">
        <v>33.094331349999997</v>
      </c>
      <c r="G62" s="22">
        <v>57.285748740000002</v>
      </c>
      <c r="H62" s="22"/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109">
        <v>3.87445248</v>
      </c>
      <c r="G63" s="31">
        <v>6.57260314</v>
      </c>
      <c r="H63" s="31"/>
      <c r="I63" s="31"/>
      <c r="J63" s="31"/>
      <c r="K63" s="32"/>
      <c r="L63" s="32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109">
        <v>2.02280558</v>
      </c>
      <c r="G64" s="31">
        <v>5.65254075</v>
      </c>
      <c r="H64" s="31"/>
      <c r="I64" s="31"/>
      <c r="J64" s="31"/>
      <c r="K64" s="32"/>
      <c r="L64" s="32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109">
        <v>13.59577142</v>
      </c>
      <c r="G65" s="31">
        <v>14.48067228</v>
      </c>
      <c r="H65" s="31"/>
      <c r="I65" s="31"/>
      <c r="J65" s="31"/>
      <c r="K65" s="32"/>
      <c r="L65" s="32"/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109">
        <v>0.87798668999999996</v>
      </c>
      <c r="G66" s="31">
        <v>2.1582287099999999</v>
      </c>
      <c r="H66" s="31"/>
      <c r="I66" s="31"/>
      <c r="J66" s="31"/>
      <c r="K66" s="32"/>
      <c r="L66" s="32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109"/>
      <c r="G67" s="31">
        <v>2.7610999999999998E-4</v>
      </c>
      <c r="H67" s="31"/>
      <c r="I67" s="31"/>
      <c r="J67" s="31"/>
      <c r="K67" s="32"/>
      <c r="L67" s="32"/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110">
        <v>12.72331518</v>
      </c>
      <c r="G68" s="31">
        <v>28.421427749999999</v>
      </c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108">
        <v>1.18779893</v>
      </c>
      <c r="G69" s="22">
        <v>39.015590920000001</v>
      </c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109">
        <v>9.5108399999999996E-2</v>
      </c>
      <c r="G70" s="31">
        <v>0.18094271000000001</v>
      </c>
      <c r="H70" s="31"/>
      <c r="I70" s="31"/>
      <c r="J70" s="31"/>
      <c r="K70" s="32"/>
      <c r="L70" s="32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110">
        <v>1.09269053</v>
      </c>
      <c r="G71" s="31">
        <v>38.834648209999997</v>
      </c>
      <c r="H71" s="31"/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108">
        <v>112.38299838</v>
      </c>
      <c r="G72" s="22">
        <v>164.62002699999999</v>
      </c>
      <c r="H72" s="22"/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109">
        <v>5.3837767200000002</v>
      </c>
      <c r="G73" s="31">
        <v>11.79996732</v>
      </c>
      <c r="H73" s="31"/>
      <c r="I73" s="31"/>
      <c r="J73" s="31"/>
      <c r="K73" s="32"/>
      <c r="L73" s="32"/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110">
        <v>106.99922166</v>
      </c>
      <c r="G74" s="31">
        <v>152.82005968000001</v>
      </c>
      <c r="H74" s="31"/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108">
        <v>808.31236760000002</v>
      </c>
      <c r="G75" s="22">
        <v>1964.77914014</v>
      </c>
      <c r="H75" s="22"/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108">
        <v>764.96965726999997</v>
      </c>
      <c r="G76" s="22">
        <v>1602.23998435</v>
      </c>
      <c r="H76" s="22"/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109">
        <v>0.67911489000000003</v>
      </c>
      <c r="G77" s="31">
        <v>1.1456017199999999</v>
      </c>
      <c r="H77" s="31"/>
      <c r="I77" s="31"/>
      <c r="J77" s="31"/>
      <c r="K77" s="32"/>
      <c r="L77" s="32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109">
        <v>763.89174018000006</v>
      </c>
      <c r="G78" s="31">
        <v>1599.4322474200001</v>
      </c>
      <c r="H78" s="31"/>
      <c r="I78" s="31"/>
      <c r="J78" s="31"/>
      <c r="K78" s="32"/>
      <c r="L78" s="32"/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109"/>
      <c r="G79" s="31"/>
      <c r="H79" s="31"/>
      <c r="I79" s="31"/>
      <c r="J79" s="31"/>
      <c r="K79" s="32"/>
      <c r="L79" s="32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110">
        <v>0.3988022</v>
      </c>
      <c r="G80" s="31">
        <v>1.66213521</v>
      </c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108">
        <v>37.971933739999997</v>
      </c>
      <c r="G81" s="22">
        <v>134.73729539000001</v>
      </c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109"/>
      <c r="G82" s="31"/>
      <c r="H82" s="31"/>
      <c r="I82" s="31"/>
      <c r="J82" s="31"/>
      <c r="K82" s="32"/>
      <c r="L82" s="32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109">
        <v>37.971933739999997</v>
      </c>
      <c r="G83" s="31">
        <v>134.73729539000001</v>
      </c>
      <c r="H83" s="31"/>
      <c r="I83" s="31"/>
      <c r="J83" s="31"/>
      <c r="K83" s="32"/>
      <c r="L83" s="32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109"/>
      <c r="G84" s="31"/>
      <c r="H84" s="31"/>
      <c r="I84" s="31"/>
      <c r="J84" s="31"/>
      <c r="K84" s="32"/>
      <c r="L84" s="32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110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108">
        <v>5.3707765900000002</v>
      </c>
      <c r="G86" s="22">
        <v>16.230762110000001</v>
      </c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109">
        <v>5.3707765900000002</v>
      </c>
      <c r="G87" s="31">
        <v>16.077083649999999</v>
      </c>
      <c r="H87" s="31"/>
      <c r="I87" s="31"/>
      <c r="J87" s="31"/>
      <c r="K87" s="32"/>
      <c r="L87" s="32"/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110"/>
      <c r="G88" s="31">
        <v>0.15367845999999999</v>
      </c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108"/>
      <c r="G89" s="22">
        <v>211.57109829000001</v>
      </c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110"/>
      <c r="G90" s="31">
        <v>211.57109829000001</v>
      </c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108">
        <v>27975.841343010001</v>
      </c>
      <c r="G91" s="22">
        <v>43062.079139770001</v>
      </c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108">
        <v>3299.1990961699998</v>
      </c>
      <c r="G92" s="22">
        <v>10548.79525513</v>
      </c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110">
        <v>3299.1990961699998</v>
      </c>
      <c r="G93" s="31">
        <v>10548.79525513</v>
      </c>
      <c r="H93" s="31"/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108">
        <v>1900</v>
      </c>
      <c r="G94" s="22">
        <v>4956</v>
      </c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109"/>
      <c r="G95" s="31"/>
      <c r="H95" s="31"/>
      <c r="I95" s="31"/>
      <c r="J95" s="31"/>
      <c r="K95" s="32"/>
      <c r="L95" s="32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110">
        <v>1900</v>
      </c>
      <c r="G96" s="31">
        <v>4956</v>
      </c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108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109"/>
      <c r="G98" s="31"/>
      <c r="H98" s="31"/>
      <c r="I98" s="31"/>
      <c r="J98" s="31"/>
      <c r="K98" s="32"/>
      <c r="L98" s="32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110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108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109"/>
      <c r="G101" s="31"/>
      <c r="H101" s="31"/>
      <c r="I101" s="31"/>
      <c r="J101" s="31"/>
      <c r="K101" s="32"/>
      <c r="L101" s="32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110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108">
        <v>22776.642246840001</v>
      </c>
      <c r="G103" s="22">
        <v>27557.283884640001</v>
      </c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109"/>
      <c r="G104" s="31"/>
      <c r="H104" s="31"/>
      <c r="I104" s="31"/>
      <c r="J104" s="31"/>
      <c r="K104" s="32"/>
      <c r="L104" s="32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109">
        <v>1.7122E-4</v>
      </c>
      <c r="G105" s="31">
        <v>1.7122E-4</v>
      </c>
      <c r="H105" s="31"/>
      <c r="I105" s="31"/>
      <c r="J105" s="31"/>
      <c r="K105" s="32"/>
      <c r="L105" s="32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109">
        <v>17670.31705396</v>
      </c>
      <c r="G106" s="31">
        <v>17753.52732107</v>
      </c>
      <c r="H106" s="31"/>
      <c r="I106" s="31"/>
      <c r="J106" s="31"/>
      <c r="K106" s="32"/>
      <c r="L106" s="32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109"/>
      <c r="G107" s="31"/>
      <c r="H107" s="31"/>
      <c r="I107" s="31"/>
      <c r="J107" s="31"/>
      <c r="K107" s="32"/>
      <c r="L107" s="32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109"/>
      <c r="G108" s="31">
        <v>5.4174920000000001E-2</v>
      </c>
      <c r="H108" s="31"/>
      <c r="I108" s="31"/>
      <c r="J108" s="31"/>
      <c r="K108" s="32"/>
      <c r="L108" s="32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110">
        <v>5106.3250216599999</v>
      </c>
      <c r="G109" s="31">
        <v>9803.70221743</v>
      </c>
      <c r="H109" s="31"/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108">
        <v>15388.69376514</v>
      </c>
      <c r="G110" s="22">
        <v>18040.454774559999</v>
      </c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108">
        <v>14988.69376514</v>
      </c>
      <c r="G111" s="22">
        <v>17628.324774559998</v>
      </c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109"/>
      <c r="G112" s="31"/>
      <c r="H112" s="31"/>
      <c r="I112" s="31"/>
      <c r="J112" s="31"/>
      <c r="K112" s="32"/>
      <c r="L112" s="32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109">
        <v>551.63023630999999</v>
      </c>
      <c r="G113" s="31">
        <v>3190.7411736899999</v>
      </c>
      <c r="H113" s="31"/>
      <c r="I113" s="31"/>
      <c r="J113" s="31"/>
      <c r="K113" s="32"/>
      <c r="L113" s="32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109">
        <v>17.233729709999999</v>
      </c>
      <c r="G114" s="31">
        <v>18.96865863</v>
      </c>
      <c r="H114" s="31"/>
      <c r="I114" s="31"/>
      <c r="J114" s="31"/>
      <c r="K114" s="32"/>
      <c r="L114" s="32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109">
        <v>9.5925000000000003E-4</v>
      </c>
      <c r="G115" s="31">
        <v>1.9439699999999999E-3</v>
      </c>
      <c r="H115" s="31"/>
      <c r="I115" s="31"/>
      <c r="J115" s="31"/>
      <c r="K115" s="32"/>
      <c r="L115" s="32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110">
        <v>14419.828839870001</v>
      </c>
      <c r="G116" s="31">
        <v>14418.61299827</v>
      </c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108">
        <v>400</v>
      </c>
      <c r="G117" s="22">
        <v>412.13</v>
      </c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109"/>
      <c r="G118" s="31"/>
      <c r="H118" s="31"/>
      <c r="I118" s="31"/>
      <c r="J118" s="31"/>
      <c r="K118" s="32"/>
      <c r="L118" s="32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109"/>
      <c r="G119" s="31"/>
      <c r="H119" s="31"/>
      <c r="I119" s="31"/>
      <c r="J119" s="31"/>
      <c r="K119" s="32"/>
      <c r="L119" s="32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109">
        <v>400</v>
      </c>
      <c r="G120" s="31">
        <v>412.13</v>
      </c>
      <c r="H120" s="31"/>
      <c r="I120" s="31"/>
      <c r="J120" s="31"/>
      <c r="K120" s="32"/>
      <c r="L120" s="32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109"/>
      <c r="G121" s="31"/>
      <c r="H121" s="31"/>
      <c r="I121" s="31"/>
      <c r="J121" s="31"/>
      <c r="K121" s="32"/>
      <c r="L121" s="32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109"/>
      <c r="G122" s="31"/>
      <c r="H122" s="31"/>
      <c r="I122" s="31"/>
      <c r="J122" s="31"/>
      <c r="K122" s="32"/>
      <c r="L122" s="32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109"/>
      <c r="G123" s="31"/>
      <c r="H123" s="31"/>
      <c r="I123" s="31"/>
      <c r="J123" s="31"/>
      <c r="K123" s="32"/>
      <c r="L123" s="32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111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108">
        <v>29097.825426349998</v>
      </c>
      <c r="G126" s="22">
        <v>50009.695242230002</v>
      </c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108">
        <v>3739.9770557400002</v>
      </c>
      <c r="G127" s="22">
        <v>8089.3560391000001</v>
      </c>
      <c r="H127" s="22"/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108">
        <v>3444.20403231</v>
      </c>
      <c r="G128" s="22">
        <v>7437.0308683000003</v>
      </c>
      <c r="H128" s="22"/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108">
        <v>484.97559161999999</v>
      </c>
      <c r="G129" s="22">
        <v>958.97012591999999</v>
      </c>
      <c r="H129" s="22"/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110">
        <v>366.04512729999999</v>
      </c>
      <c r="G130" s="31">
        <v>731.81992542</v>
      </c>
      <c r="H130" s="31"/>
      <c r="I130" s="31"/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110">
        <v>75.229218209999999</v>
      </c>
      <c r="G131" s="31">
        <v>161.41568151999999</v>
      </c>
      <c r="H131" s="31"/>
      <c r="I131" s="31"/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110">
        <v>4.4433574900000004</v>
      </c>
      <c r="G132" s="31">
        <v>8.9763346100000003</v>
      </c>
      <c r="H132" s="31"/>
      <c r="I132" s="31"/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110">
        <v>36.077709839999997</v>
      </c>
      <c r="G133" s="31">
        <v>50.462251299999998</v>
      </c>
      <c r="H133" s="31"/>
      <c r="I133" s="31"/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110">
        <v>2.54684628</v>
      </c>
      <c r="G134" s="31">
        <v>5.4026461599999998</v>
      </c>
      <c r="H134" s="31"/>
      <c r="I134" s="31"/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110">
        <v>0.63333249999999996</v>
      </c>
      <c r="G135" s="31">
        <v>0.89328691000000005</v>
      </c>
      <c r="H135" s="31"/>
      <c r="I135" s="31"/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108">
        <v>177.21498783000001</v>
      </c>
      <c r="G136" s="22">
        <v>352.0812214</v>
      </c>
      <c r="H136" s="22"/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110">
        <v>38.988178840000003</v>
      </c>
      <c r="G137" s="31">
        <v>75.418537799999996</v>
      </c>
      <c r="H137" s="31"/>
      <c r="I137" s="31"/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110">
        <v>22.956031299999999</v>
      </c>
      <c r="G138" s="31">
        <v>44.933655690000002</v>
      </c>
      <c r="H138" s="31"/>
      <c r="I138" s="31"/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110">
        <v>81.90719043</v>
      </c>
      <c r="G139" s="31">
        <v>165.58629142000001</v>
      </c>
      <c r="H139" s="31"/>
      <c r="I139" s="31"/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110">
        <v>5.2650782999999999</v>
      </c>
      <c r="G140" s="31">
        <v>10.18787644</v>
      </c>
      <c r="H140" s="31"/>
      <c r="I140" s="31"/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110">
        <v>27.937502439999999</v>
      </c>
      <c r="G141" s="31">
        <v>55.633082899999998</v>
      </c>
      <c r="H141" s="31"/>
      <c r="I141" s="31"/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110">
        <v>0.16100651999999999</v>
      </c>
      <c r="G142" s="31">
        <v>0.32177715000000001</v>
      </c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108">
        <v>337.76488941000002</v>
      </c>
      <c r="G143" s="22">
        <v>816.7603034</v>
      </c>
      <c r="H143" s="22"/>
      <c r="I143" s="22"/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110">
        <v>5.0124093600000004</v>
      </c>
      <c r="G144" s="31">
        <v>12.458951300000001</v>
      </c>
      <c r="H144" s="31"/>
      <c r="I144" s="31"/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110">
        <v>48.239703370000001</v>
      </c>
      <c r="G145" s="31">
        <v>119.38519337</v>
      </c>
      <c r="H145" s="31"/>
      <c r="I145" s="31"/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110">
        <v>75.478942970000006</v>
      </c>
      <c r="G146" s="31">
        <v>155.43489202000001</v>
      </c>
      <c r="H146" s="31"/>
      <c r="I146" s="31"/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110">
        <v>7.5804913100000002</v>
      </c>
      <c r="G147" s="31">
        <v>13.561620120000001</v>
      </c>
      <c r="H147" s="31"/>
      <c r="I147" s="31"/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110">
        <v>41.046272100000003</v>
      </c>
      <c r="G148" s="31">
        <v>71.775404879999996</v>
      </c>
      <c r="H148" s="31"/>
      <c r="I148" s="31"/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110">
        <v>7.8145154799999998</v>
      </c>
      <c r="G149" s="31">
        <v>17.333664750000001</v>
      </c>
      <c r="H149" s="31"/>
      <c r="I149" s="31"/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110">
        <v>152.59255482</v>
      </c>
      <c r="G150" s="31">
        <v>426.81057695999999</v>
      </c>
      <c r="H150" s="31"/>
      <c r="I150" s="31"/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108">
        <v>2195.52994369</v>
      </c>
      <c r="G151" s="22">
        <v>4476.8450162099998</v>
      </c>
      <c r="H151" s="22"/>
      <c r="I151" s="22"/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110">
        <v>1233.77522015</v>
      </c>
      <c r="G152" s="31">
        <v>2589.1520836099999</v>
      </c>
      <c r="H152" s="31"/>
      <c r="I152" s="31"/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110">
        <v>749.06485539000005</v>
      </c>
      <c r="G153" s="31">
        <v>1437.4146444800001</v>
      </c>
      <c r="H153" s="31"/>
      <c r="I153" s="31"/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110">
        <v>94.402358640000003</v>
      </c>
      <c r="G154" s="31">
        <v>194.64547855000001</v>
      </c>
      <c r="H154" s="31"/>
      <c r="I154" s="31"/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11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110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110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110">
        <v>118.28750951000001</v>
      </c>
      <c r="G158" s="31">
        <v>255.63280957000001</v>
      </c>
      <c r="H158" s="31"/>
      <c r="I158" s="31"/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108">
        <v>248.71861976</v>
      </c>
      <c r="G159" s="22">
        <v>832.37420137000004</v>
      </c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110">
        <v>144.82032993000001</v>
      </c>
      <c r="G160" s="31">
        <v>294.95607342</v>
      </c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110">
        <v>94.188265220000005</v>
      </c>
      <c r="G161" s="31">
        <v>514.38345275999995</v>
      </c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110">
        <v>9.7100246099999996</v>
      </c>
      <c r="G162" s="31">
        <v>23.034675190000002</v>
      </c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108">
        <v>295.77302343000002</v>
      </c>
      <c r="G163" s="22">
        <v>652.32517080000002</v>
      </c>
      <c r="H163" s="22"/>
      <c r="I163" s="22"/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108">
        <v>195.07866283999999</v>
      </c>
      <c r="G164" s="22">
        <v>404.38369749999998</v>
      </c>
      <c r="H164" s="22"/>
      <c r="I164" s="22"/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110">
        <v>8.3885885699999996</v>
      </c>
      <c r="G165" s="31">
        <v>18.226373259999999</v>
      </c>
      <c r="H165" s="31"/>
      <c r="I165" s="31"/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110">
        <v>0.13891586</v>
      </c>
      <c r="G166" s="31">
        <v>0.15658305</v>
      </c>
      <c r="H166" s="31"/>
      <c r="I166" s="31"/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110">
        <v>14.82459017</v>
      </c>
      <c r="G167" s="31">
        <v>29.97736184</v>
      </c>
      <c r="H167" s="31"/>
      <c r="I167" s="31"/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110">
        <v>18.095857850000002</v>
      </c>
      <c r="G168" s="31">
        <v>21.96002159</v>
      </c>
      <c r="H168" s="31"/>
      <c r="I168" s="31"/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110">
        <v>4.4358545400000002</v>
      </c>
      <c r="G169" s="31">
        <v>6.2745425199999998</v>
      </c>
      <c r="H169" s="31"/>
      <c r="I169" s="31"/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110">
        <v>127.96461375</v>
      </c>
      <c r="G170" s="31">
        <v>282.71705933999999</v>
      </c>
      <c r="H170" s="31"/>
      <c r="I170" s="31"/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110">
        <v>7.1522082400000002</v>
      </c>
      <c r="G171" s="31">
        <v>8.1942388499999996</v>
      </c>
      <c r="H171" s="31"/>
      <c r="I171" s="31"/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110">
        <v>14.07803386</v>
      </c>
      <c r="G172" s="31">
        <v>36.877517050000002</v>
      </c>
      <c r="H172" s="31"/>
      <c r="I172" s="31"/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108">
        <v>100.69436059</v>
      </c>
      <c r="G173" s="22">
        <v>247.94147330000001</v>
      </c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110">
        <v>93.804540130000007</v>
      </c>
      <c r="G174" s="31">
        <v>225.58463900999999</v>
      </c>
      <c r="H174" s="31"/>
      <c r="I174" s="31"/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110">
        <v>0.12186574</v>
      </c>
      <c r="G175" s="31">
        <v>1.3319806199999999</v>
      </c>
      <c r="H175" s="31"/>
      <c r="I175" s="31"/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110">
        <v>6.5622976199999998</v>
      </c>
      <c r="G176" s="31">
        <v>20.721271550000001</v>
      </c>
      <c r="H176" s="31"/>
      <c r="I176" s="31"/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110">
        <v>0.20565710000000001</v>
      </c>
      <c r="G177" s="31">
        <v>0.30358212000000001</v>
      </c>
      <c r="H177" s="31"/>
      <c r="I177" s="31"/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110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108">
        <v>25357.848370610001</v>
      </c>
      <c r="G179" s="22">
        <v>41920.339203130003</v>
      </c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108">
        <v>11019.791962060001</v>
      </c>
      <c r="G180" s="22">
        <v>26171.64286435</v>
      </c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110">
        <v>7.2962905300000003</v>
      </c>
      <c r="G181" s="31">
        <v>10.91861478</v>
      </c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110">
        <v>4.6770300000000002</v>
      </c>
      <c r="G182" s="31">
        <v>10.09079472</v>
      </c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110">
        <v>18.746389440000002</v>
      </c>
      <c r="G183" s="31">
        <v>27.908796930000001</v>
      </c>
      <c r="H183" s="31"/>
      <c r="I183" s="31"/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110">
        <v>0.13</v>
      </c>
      <c r="G184" s="31">
        <v>2.4723377499999999</v>
      </c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110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110">
        <v>2701.0901976999999</v>
      </c>
      <c r="G186" s="31">
        <v>5832.9382744799996</v>
      </c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110">
        <v>3182</v>
      </c>
      <c r="G187" s="31">
        <v>10483</v>
      </c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110">
        <v>5105.8520543900004</v>
      </c>
      <c r="G188" s="31">
        <v>9804.3140456900001</v>
      </c>
      <c r="H188" s="31"/>
      <c r="I188" s="31"/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108">
        <v>14338.056408549999</v>
      </c>
      <c r="G189" s="22">
        <v>15748.696338780001</v>
      </c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110">
        <v>13938.02134972</v>
      </c>
      <c r="G190" s="31">
        <v>14236.86786948</v>
      </c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112">
        <v>400</v>
      </c>
      <c r="G191" s="84">
        <v>400</v>
      </c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112"/>
      <c r="G192" s="84">
        <v>1111.7572846</v>
      </c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112">
        <v>3.5058829999999999E-2</v>
      </c>
      <c r="G193" s="84">
        <v>7.1184700000000004E-2</v>
      </c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390</v>
      </c>
    </row>
    <row r="2" spans="1:17" ht="16.5" customHeight="1" x14ac:dyDescent="0.3">
      <c r="A2" s="5" t="s">
        <v>422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9" t="s">
        <v>3</v>
      </c>
      <c r="B5" s="120"/>
      <c r="C5" s="121"/>
      <c r="D5" s="125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8.75" hidden="1" customHeight="1" x14ac:dyDescent="0.2">
      <c r="A6" s="122"/>
      <c r="B6" s="123"/>
      <c r="C6" s="124"/>
      <c r="D6" s="126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>
        <v>1351.0603366</v>
      </c>
      <c r="G7" s="22">
        <v>1299.6198763899999</v>
      </c>
      <c r="H7" s="22"/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>
        <v>2933.34564335</v>
      </c>
      <c r="G8" s="22">
        <v>4469.7583840200004</v>
      </c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>
        <v>1513.3603304200001</v>
      </c>
      <c r="G9" s="22">
        <v>3048.8171757</v>
      </c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1403.0824179700001</v>
      </c>
      <c r="G10" s="22">
        <v>2822.7300549800002</v>
      </c>
      <c r="H10" s="22"/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32"/>
      <c r="L12" s="32"/>
      <c r="M12" s="32"/>
      <c r="N12" s="31"/>
      <c r="O12" s="31"/>
      <c r="P12" s="32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32"/>
      <c r="L13" s="32"/>
      <c r="M13" s="32"/>
      <c r="N13" s="31"/>
      <c r="O13" s="31"/>
      <c r="P13" s="32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2"/>
      <c r="M16" s="32"/>
      <c r="N16" s="31"/>
      <c r="O16" s="31"/>
      <c r="P16" s="32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2"/>
      <c r="M17" s="32"/>
      <c r="N17" s="31"/>
      <c r="O17" s="31"/>
      <c r="P17" s="32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32"/>
      <c r="L18" s="32"/>
      <c r="M18" s="32"/>
      <c r="N18" s="31"/>
      <c r="O18" s="31"/>
      <c r="P18" s="32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32"/>
      <c r="L21" s="32"/>
      <c r="M21" s="32"/>
      <c r="N21" s="31"/>
      <c r="O21" s="31"/>
      <c r="P21" s="32"/>
      <c r="Q21" s="31"/>
    </row>
    <row r="22" spans="1:17" ht="30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32"/>
      <c r="L22" s="32"/>
      <c r="M22" s="32"/>
      <c r="N22" s="31"/>
      <c r="O22" s="31"/>
      <c r="P22" s="32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2"/>
      <c r="M23" s="32"/>
      <c r="N23" s="31"/>
      <c r="O23" s="31"/>
      <c r="P23" s="32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32"/>
      <c r="L24" s="32"/>
      <c r="M24" s="32"/>
      <c r="N24" s="31"/>
      <c r="O24" s="31"/>
      <c r="P24" s="32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32"/>
      <c r="L27" s="32"/>
      <c r="M27" s="32"/>
      <c r="N27" s="31"/>
      <c r="O27" s="31"/>
      <c r="P27" s="32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32"/>
      <c r="L28" s="32"/>
      <c r="M28" s="32"/>
      <c r="N28" s="31"/>
      <c r="O28" s="31"/>
      <c r="P28" s="32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32"/>
      <c r="L29" s="32"/>
      <c r="M29" s="32"/>
      <c r="N29" s="31"/>
      <c r="O29" s="31"/>
      <c r="P29" s="32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>
        <v>1402.2123078300001</v>
      </c>
      <c r="G31" s="22">
        <v>2820.39947613</v>
      </c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>
        <v>92.007559650000005</v>
      </c>
      <c r="G32" s="31">
        <v>182.39188698999999</v>
      </c>
      <c r="H32" s="31"/>
      <c r="I32" s="31"/>
      <c r="J32" s="31"/>
      <c r="K32" s="32"/>
      <c r="L32" s="32"/>
      <c r="M32" s="32"/>
      <c r="N32" s="31"/>
      <c r="O32" s="31"/>
      <c r="P32" s="32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>
        <v>454.78966810999998</v>
      </c>
      <c r="G33" s="31">
        <v>934.40806213999997</v>
      </c>
      <c r="H33" s="31"/>
      <c r="I33" s="31"/>
      <c r="J33" s="31"/>
      <c r="K33" s="32"/>
      <c r="L33" s="32"/>
      <c r="M33" s="32"/>
      <c r="N33" s="31"/>
      <c r="O33" s="31"/>
      <c r="P33" s="32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>
        <v>25.067091040000001</v>
      </c>
      <c r="G34" s="31">
        <v>48.851935410000003</v>
      </c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>
        <v>431.83867078999998</v>
      </c>
      <c r="G35" s="31">
        <v>862.08799110999996</v>
      </c>
      <c r="H35" s="31"/>
      <c r="I35" s="31"/>
      <c r="J35" s="31"/>
      <c r="K35" s="32"/>
      <c r="L35" s="32"/>
      <c r="M35" s="32"/>
      <c r="N35" s="31"/>
      <c r="O35" s="31"/>
      <c r="P35" s="32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>
        <v>58.027566139999998</v>
      </c>
      <c r="G36" s="31">
        <v>114.80049622999999</v>
      </c>
      <c r="H36" s="31"/>
      <c r="I36" s="31"/>
      <c r="J36" s="31"/>
      <c r="K36" s="32"/>
      <c r="L36" s="32"/>
      <c r="M36" s="32"/>
      <c r="N36" s="31"/>
      <c r="O36" s="31"/>
      <c r="P36" s="32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>
        <v>6.0020121199999998</v>
      </c>
      <c r="G37" s="31">
        <v>11.927150190000001</v>
      </c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>
        <v>152.39791717</v>
      </c>
      <c r="G38" s="31">
        <v>302.15994497999998</v>
      </c>
      <c r="H38" s="31"/>
      <c r="I38" s="31"/>
      <c r="J38" s="31"/>
      <c r="K38" s="32"/>
      <c r="L38" s="32"/>
      <c r="M38" s="32"/>
      <c r="N38" s="31"/>
      <c r="O38" s="31"/>
      <c r="P38" s="32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>
        <v>182.08182281000001</v>
      </c>
      <c r="G39" s="31">
        <v>363.77200907999998</v>
      </c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0.87011013999999998</v>
      </c>
      <c r="G41" s="22">
        <v>2.3305788500000002</v>
      </c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2"/>
      <c r="M43" s="32"/>
      <c r="N43" s="31"/>
      <c r="O43" s="31"/>
      <c r="P43" s="32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2"/>
      <c r="M44" s="32"/>
      <c r="N44" s="31"/>
      <c r="O44" s="31"/>
      <c r="P44" s="32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9.8779124500000002</v>
      </c>
      <c r="G48" s="22">
        <v>24.480361080000002</v>
      </c>
      <c r="H48" s="22"/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1.482173E-2</v>
      </c>
      <c r="G49" s="22">
        <v>4.3335060000000002E-2</v>
      </c>
      <c r="H49" s="22"/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32"/>
      <c r="L50" s="32"/>
      <c r="M50" s="32"/>
      <c r="N50" s="31"/>
      <c r="O50" s="31"/>
      <c r="P50" s="32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1.482173E-2</v>
      </c>
      <c r="G51" s="31">
        <v>4.3335060000000002E-2</v>
      </c>
      <c r="H51" s="31"/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8.0693224000000008</v>
      </c>
      <c r="G52" s="22">
        <v>20.761596440000002</v>
      </c>
      <c r="H52" s="22"/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32"/>
      <c r="L53" s="32"/>
      <c r="M53" s="32"/>
      <c r="N53" s="31"/>
      <c r="O53" s="31"/>
      <c r="P53" s="32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0.42027804000000002</v>
      </c>
      <c r="G54" s="31">
        <v>0.98931643999999996</v>
      </c>
      <c r="H54" s="31"/>
      <c r="I54" s="31"/>
      <c r="J54" s="31"/>
      <c r="K54" s="32"/>
      <c r="L54" s="32"/>
      <c r="M54" s="32"/>
      <c r="N54" s="31"/>
      <c r="O54" s="31"/>
      <c r="P54" s="32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7.6490443600000004</v>
      </c>
      <c r="G55" s="31">
        <v>19.772279999999999</v>
      </c>
      <c r="H55" s="31"/>
      <c r="I55" s="31"/>
      <c r="J55" s="31"/>
      <c r="K55" s="32"/>
      <c r="L55" s="32"/>
      <c r="M55" s="32"/>
      <c r="N55" s="31"/>
      <c r="O55" s="31"/>
      <c r="P55" s="32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/>
      <c r="I58" s="31"/>
      <c r="J58" s="31"/>
      <c r="K58" s="32"/>
      <c r="L58" s="32"/>
      <c r="M58" s="32"/>
      <c r="N58" s="31"/>
      <c r="O58" s="31"/>
      <c r="P58" s="32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32"/>
      <c r="L59" s="32"/>
      <c r="M59" s="32"/>
      <c r="N59" s="31"/>
      <c r="O59" s="31"/>
      <c r="P59" s="32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32"/>
      <c r="L60" s="32"/>
      <c r="M60" s="32"/>
      <c r="N60" s="31"/>
      <c r="O60" s="31"/>
      <c r="P60" s="32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0.49270646000000001</v>
      </c>
      <c r="G62" s="22">
        <v>0.93138390000000004</v>
      </c>
      <c r="H62" s="22"/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2"/>
      <c r="M63" s="32"/>
      <c r="N63" s="31"/>
      <c r="O63" s="31"/>
      <c r="P63" s="32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2"/>
      <c r="M64" s="32"/>
      <c r="N64" s="31"/>
      <c r="O64" s="31"/>
      <c r="P64" s="32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6.3718430000000006E-2</v>
      </c>
      <c r="G65" s="31">
        <v>0.14283406000000001</v>
      </c>
      <c r="H65" s="31"/>
      <c r="I65" s="31"/>
      <c r="J65" s="31"/>
      <c r="K65" s="32"/>
      <c r="L65" s="32"/>
      <c r="M65" s="32"/>
      <c r="N65" s="31"/>
      <c r="O65" s="31"/>
      <c r="P65" s="32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>
        <v>0.42898803000000002</v>
      </c>
      <c r="G66" s="31">
        <v>0.78854983999999995</v>
      </c>
      <c r="H66" s="31"/>
      <c r="I66" s="31"/>
      <c r="J66" s="31"/>
      <c r="K66" s="32"/>
      <c r="L66" s="32"/>
      <c r="M66" s="32"/>
      <c r="N66" s="31"/>
      <c r="O66" s="31"/>
      <c r="P66" s="32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32"/>
      <c r="L67" s="32"/>
      <c r="M67" s="32"/>
      <c r="N67" s="31"/>
      <c r="O67" s="31"/>
      <c r="P67" s="32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2"/>
      <c r="M70" s="32"/>
      <c r="N70" s="31"/>
      <c r="O70" s="31"/>
      <c r="P70" s="32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1.3010618599999999</v>
      </c>
      <c r="G72" s="22">
        <v>2.7440456800000002</v>
      </c>
      <c r="H72" s="22"/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32"/>
      <c r="L73" s="32"/>
      <c r="M73" s="32"/>
      <c r="N73" s="31"/>
      <c r="O73" s="31"/>
      <c r="P73" s="32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1.3010618599999999</v>
      </c>
      <c r="G74" s="31">
        <v>2.7440456800000002</v>
      </c>
      <c r="H74" s="31"/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100.4</v>
      </c>
      <c r="G75" s="22">
        <v>201.60675964000001</v>
      </c>
      <c r="H75" s="22"/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100.4</v>
      </c>
      <c r="G76" s="22">
        <v>201.60675964000001</v>
      </c>
      <c r="H76" s="22"/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2"/>
      <c r="M77" s="32"/>
      <c r="N77" s="31"/>
      <c r="O77" s="31"/>
      <c r="P77" s="32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100.4</v>
      </c>
      <c r="G78" s="31">
        <v>201.60675964000001</v>
      </c>
      <c r="H78" s="31"/>
      <c r="I78" s="31"/>
      <c r="J78" s="31"/>
      <c r="K78" s="32"/>
      <c r="L78" s="32"/>
      <c r="M78" s="32"/>
      <c r="N78" s="31"/>
      <c r="O78" s="31"/>
      <c r="P78" s="32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2"/>
      <c r="M79" s="32"/>
      <c r="N79" s="31"/>
      <c r="O79" s="31"/>
      <c r="P79" s="32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2"/>
      <c r="M82" s="32"/>
      <c r="N82" s="31"/>
      <c r="O82" s="31"/>
      <c r="P82" s="32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2"/>
      <c r="M83" s="32"/>
      <c r="N83" s="31"/>
      <c r="O83" s="31"/>
      <c r="P83" s="32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2"/>
      <c r="M84" s="32"/>
      <c r="N84" s="31"/>
      <c r="O84" s="31"/>
      <c r="P84" s="32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32"/>
      <c r="L87" s="32"/>
      <c r="M87" s="32"/>
      <c r="N87" s="31"/>
      <c r="O87" s="31"/>
      <c r="P87" s="32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>
        <v>1419.98531293</v>
      </c>
      <c r="G91" s="22">
        <v>1420.94120832</v>
      </c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>
        <v>0.63186838000000001</v>
      </c>
      <c r="G92" s="22">
        <v>1.1977637699999999</v>
      </c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>
        <v>0.63186838000000001</v>
      </c>
      <c r="G93" s="31">
        <v>1.1977637699999999</v>
      </c>
      <c r="H93" s="31"/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2"/>
      <c r="M95" s="32"/>
      <c r="N95" s="31"/>
      <c r="O95" s="31"/>
      <c r="P95" s="32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2"/>
      <c r="M98" s="32"/>
      <c r="N98" s="31"/>
      <c r="O98" s="31"/>
      <c r="P98" s="32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2"/>
      <c r="M101" s="32"/>
      <c r="N101" s="31"/>
      <c r="O101" s="31"/>
      <c r="P101" s="32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>
        <v>1419.3534445499999</v>
      </c>
      <c r="G103" s="22">
        <v>1419.74344455</v>
      </c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2"/>
      <c r="M104" s="32"/>
      <c r="N104" s="31"/>
      <c r="O104" s="31"/>
      <c r="P104" s="32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2"/>
      <c r="M105" s="32"/>
      <c r="N105" s="31"/>
      <c r="O105" s="31"/>
      <c r="P105" s="32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>
        <v>1419.15844455</v>
      </c>
      <c r="G106" s="31">
        <v>1419.15844455</v>
      </c>
      <c r="H106" s="31"/>
      <c r="I106" s="31"/>
      <c r="J106" s="31"/>
      <c r="K106" s="32"/>
      <c r="L106" s="32"/>
      <c r="M106" s="32"/>
      <c r="N106" s="31"/>
      <c r="O106" s="31"/>
      <c r="P106" s="32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2"/>
      <c r="M107" s="32"/>
      <c r="N107" s="31"/>
      <c r="O107" s="31"/>
      <c r="P107" s="32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2"/>
      <c r="M108" s="32"/>
      <c r="N108" s="31"/>
      <c r="O108" s="31"/>
      <c r="P108" s="32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>
        <v>0.19500000000000001</v>
      </c>
      <c r="G109" s="31">
        <v>0.58499999999999996</v>
      </c>
      <c r="H109" s="31"/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2"/>
      <c r="M112" s="32"/>
      <c r="N112" s="31"/>
      <c r="O112" s="31"/>
      <c r="P112" s="32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2"/>
      <c r="M113" s="32"/>
      <c r="N113" s="31"/>
      <c r="O113" s="31"/>
      <c r="P113" s="32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2"/>
      <c r="M114" s="32"/>
      <c r="N114" s="31"/>
      <c r="O114" s="31"/>
      <c r="P114" s="32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2"/>
      <c r="M115" s="32"/>
      <c r="N115" s="31"/>
      <c r="O115" s="31"/>
      <c r="P115" s="32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2"/>
      <c r="M118" s="32"/>
      <c r="N118" s="31"/>
      <c r="O118" s="31"/>
      <c r="P118" s="32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2"/>
      <c r="M119" s="32"/>
      <c r="N119" s="31"/>
      <c r="O119" s="31"/>
      <c r="P119" s="32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2"/>
      <c r="M120" s="32"/>
      <c r="N120" s="31"/>
      <c r="O120" s="31"/>
      <c r="P120" s="32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2"/>
      <c r="M121" s="32"/>
      <c r="N121" s="31"/>
      <c r="O121" s="31"/>
      <c r="P121" s="32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2"/>
      <c r="M122" s="32"/>
      <c r="N122" s="31"/>
      <c r="O122" s="31"/>
      <c r="P122" s="32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2"/>
      <c r="M123" s="32"/>
      <c r="N123" s="31"/>
      <c r="O123" s="31"/>
      <c r="P123" s="32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>
        <v>1582.28530675</v>
      </c>
      <c r="G126" s="22">
        <v>3170.1385076299998</v>
      </c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>
        <v>1579.28423828</v>
      </c>
      <c r="G127" s="22">
        <v>3163.1754302600002</v>
      </c>
      <c r="H127" s="22"/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76" t="s">
        <v>263</v>
      </c>
      <c r="F128" s="22">
        <v>1569.8560352</v>
      </c>
      <c r="G128" s="22">
        <v>3151.0756114000001</v>
      </c>
      <c r="H128" s="22"/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76" t="s">
        <v>265</v>
      </c>
      <c r="F129" s="22">
        <v>13.265583550000001</v>
      </c>
      <c r="G129" s="22">
        <v>26.959924940000001</v>
      </c>
      <c r="H129" s="22"/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11.841617230000001</v>
      </c>
      <c r="G130" s="31">
        <v>23.239301300000001</v>
      </c>
      <c r="H130" s="31"/>
      <c r="I130" s="31"/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0.76208467000000002</v>
      </c>
      <c r="G131" s="31">
        <v>1.5865589</v>
      </c>
      <c r="H131" s="31"/>
      <c r="I131" s="31"/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>
        <v>1.260355E-2</v>
      </c>
      <c r="G132" s="31">
        <v>3.9544309999999999E-2</v>
      </c>
      <c r="H132" s="31"/>
      <c r="I132" s="31"/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0.64927809999999997</v>
      </c>
      <c r="G133" s="31">
        <v>2.0945204300000002</v>
      </c>
      <c r="H133" s="31"/>
      <c r="I133" s="31"/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5.2457778599999996</v>
      </c>
      <c r="G136" s="22">
        <v>10.59384944</v>
      </c>
      <c r="H136" s="22"/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1.0409631500000001</v>
      </c>
      <c r="G137" s="31">
        <v>2.0844587899999998</v>
      </c>
      <c r="H137" s="31"/>
      <c r="I137" s="31"/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0.42763416999999998</v>
      </c>
      <c r="G138" s="31">
        <v>0.86587259999999999</v>
      </c>
      <c r="H138" s="31"/>
      <c r="I138" s="31"/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3.3944675200000001</v>
      </c>
      <c r="G139" s="31">
        <v>6.8280397900000001</v>
      </c>
      <c r="H139" s="31"/>
      <c r="I139" s="31"/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0.38271302000000001</v>
      </c>
      <c r="G140" s="31">
        <v>0.81547826000000001</v>
      </c>
      <c r="H140" s="31"/>
      <c r="I140" s="31"/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386.16513438999999</v>
      </c>
      <c r="G143" s="22">
        <v>789.36688641000001</v>
      </c>
      <c r="H143" s="22"/>
      <c r="I143" s="22"/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2.4121239999999999E-2</v>
      </c>
      <c r="G144" s="31">
        <v>4.8432759999999998E-2</v>
      </c>
      <c r="H144" s="31"/>
      <c r="I144" s="31"/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2.74355905</v>
      </c>
      <c r="G145" s="31">
        <v>8.4083363500000008</v>
      </c>
      <c r="H145" s="31"/>
      <c r="I145" s="31"/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1.4006024399999999</v>
      </c>
      <c r="G146" s="31">
        <v>1.6454478299999999</v>
      </c>
      <c r="H146" s="31"/>
      <c r="I146" s="31"/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8.819726E-2</v>
      </c>
      <c r="G147" s="31">
        <v>0.12546736</v>
      </c>
      <c r="H147" s="31"/>
      <c r="I147" s="31"/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1.0473696400000001</v>
      </c>
      <c r="G148" s="31">
        <v>1.4179925099999999</v>
      </c>
      <c r="H148" s="31"/>
      <c r="I148" s="31"/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0.75609148000000004</v>
      </c>
      <c r="G149" s="31">
        <v>1.20565535</v>
      </c>
      <c r="H149" s="31"/>
      <c r="I149" s="31"/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380.10519327999998</v>
      </c>
      <c r="G150" s="31">
        <v>776.51555425000004</v>
      </c>
      <c r="H150" s="31"/>
      <c r="I150" s="31"/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1165.1795394000001</v>
      </c>
      <c r="G151" s="22">
        <v>2324.15495061</v>
      </c>
      <c r="H151" s="22"/>
      <c r="I151" s="22"/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14.26891198</v>
      </c>
      <c r="G152" s="31">
        <v>15.05449207</v>
      </c>
      <c r="H152" s="31"/>
      <c r="I152" s="31"/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1150.9106274200001</v>
      </c>
      <c r="G153" s="31">
        <v>2309.1004585400001</v>
      </c>
      <c r="H153" s="31"/>
      <c r="I153" s="31"/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9.4282030799999994</v>
      </c>
      <c r="G163" s="22">
        <v>12.099818859999999</v>
      </c>
      <c r="H163" s="22"/>
      <c r="I163" s="22"/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9.4282030799999994</v>
      </c>
      <c r="G164" s="22">
        <v>12.099818859999999</v>
      </c>
      <c r="H164" s="22"/>
      <c r="I164" s="22"/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0.86296351000000004</v>
      </c>
      <c r="G165" s="31">
        <v>3.3629489800000001</v>
      </c>
      <c r="H165" s="31"/>
      <c r="I165" s="31"/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3.76296176</v>
      </c>
      <c r="G167" s="31">
        <v>3.8256940199999998</v>
      </c>
      <c r="H167" s="31"/>
      <c r="I167" s="31"/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1.5436500000000001E-2</v>
      </c>
      <c r="G169" s="31">
        <v>0.123123</v>
      </c>
      <c r="H169" s="31"/>
      <c r="I169" s="31"/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1.2291675099999999</v>
      </c>
      <c r="G170" s="31">
        <v>1.23037906</v>
      </c>
      <c r="H170" s="31"/>
      <c r="I170" s="31"/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3.5576737999999999</v>
      </c>
      <c r="G171" s="31">
        <v>3.5576737999999999</v>
      </c>
      <c r="H171" s="31"/>
      <c r="I171" s="31"/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>
        <v>3.0010684699999999</v>
      </c>
      <c r="G179" s="22">
        <v>6.9630773699999997</v>
      </c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>
        <v>3.0010684699999999</v>
      </c>
      <c r="G180" s="22">
        <v>6.9630773699999997</v>
      </c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>
        <v>2.9448449999999999</v>
      </c>
      <c r="G183" s="31">
        <v>6.88410659</v>
      </c>
      <c r="H183" s="31"/>
      <c r="I183" s="31"/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>
        <v>5.6223469999999998E-2</v>
      </c>
      <c r="G188" s="31">
        <v>7.8970780000000004E-2</v>
      </c>
      <c r="H188" s="31"/>
      <c r="I188" s="31"/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391</v>
      </c>
    </row>
    <row r="2" spans="1:17" ht="16.5" customHeight="1" x14ac:dyDescent="0.3">
      <c r="A2" s="5" t="s">
        <v>421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9" t="s">
        <v>3</v>
      </c>
      <c r="B5" s="120"/>
      <c r="C5" s="121"/>
      <c r="D5" s="125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22"/>
      <c r="B6" s="123"/>
      <c r="C6" s="124"/>
      <c r="D6" s="126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32"/>
      <c r="L12" s="31"/>
      <c r="M12" s="31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32"/>
      <c r="L13" s="31"/>
      <c r="M13" s="31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1"/>
      <c r="M16" s="31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1"/>
      <c r="M17" s="31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32"/>
      <c r="L18" s="31"/>
      <c r="M18" s="31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32"/>
      <c r="L21" s="31"/>
      <c r="M21" s="31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32"/>
      <c r="L22" s="31"/>
      <c r="M22" s="31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1"/>
      <c r="M23" s="31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32"/>
      <c r="L24" s="31"/>
      <c r="M24" s="31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32"/>
      <c r="L27" s="31"/>
      <c r="M27" s="31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32"/>
      <c r="L28" s="31"/>
      <c r="M28" s="31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32"/>
      <c r="L29" s="31"/>
      <c r="M29" s="31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32"/>
      <c r="L32" s="31"/>
      <c r="M32" s="31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32"/>
      <c r="L33" s="31"/>
      <c r="M33" s="31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32"/>
      <c r="L35" s="31"/>
      <c r="M35" s="31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32"/>
      <c r="L36" s="31"/>
      <c r="M36" s="31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32"/>
      <c r="L38" s="31"/>
      <c r="M38" s="31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1"/>
      <c r="M43" s="31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1"/>
      <c r="M44" s="31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32"/>
      <c r="L50" s="31"/>
      <c r="M50" s="31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32"/>
      <c r="L53" s="31"/>
      <c r="M53" s="31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/>
      <c r="G54" s="31"/>
      <c r="H54" s="31"/>
      <c r="I54" s="31"/>
      <c r="J54" s="31"/>
      <c r="K54" s="32"/>
      <c r="L54" s="31"/>
      <c r="M54" s="31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/>
      <c r="G55" s="31"/>
      <c r="H55" s="31"/>
      <c r="I55" s="31"/>
      <c r="J55" s="31"/>
      <c r="K55" s="32"/>
      <c r="L55" s="31"/>
      <c r="M55" s="31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/>
      <c r="I58" s="31"/>
      <c r="J58" s="31"/>
      <c r="K58" s="32"/>
      <c r="L58" s="31"/>
      <c r="M58" s="31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32"/>
      <c r="L59" s="31"/>
      <c r="M59" s="31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32"/>
      <c r="L60" s="31"/>
      <c r="M60" s="31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1"/>
      <c r="M63" s="31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1"/>
      <c r="M64" s="31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/>
      <c r="G65" s="31"/>
      <c r="H65" s="31"/>
      <c r="I65" s="31"/>
      <c r="J65" s="31"/>
      <c r="K65" s="32"/>
      <c r="L65" s="31"/>
      <c r="M65" s="31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32"/>
      <c r="L66" s="31"/>
      <c r="M66" s="31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32"/>
      <c r="L67" s="31"/>
      <c r="M67" s="31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1"/>
      <c r="M70" s="31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32"/>
      <c r="L73" s="31"/>
      <c r="M73" s="31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1"/>
      <c r="M77" s="31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/>
      <c r="G78" s="31"/>
      <c r="H78" s="31"/>
      <c r="I78" s="31"/>
      <c r="J78" s="31"/>
      <c r="K78" s="32"/>
      <c r="L78" s="31"/>
      <c r="M78" s="31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1"/>
      <c r="M79" s="31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1"/>
      <c r="M82" s="31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1"/>
      <c r="M83" s="31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1"/>
      <c r="M84" s="31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32"/>
      <c r="L87" s="31"/>
      <c r="M87" s="31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1"/>
      <c r="M95" s="31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1"/>
      <c r="M98" s="31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1"/>
      <c r="M101" s="31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1"/>
      <c r="M104" s="31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1"/>
      <c r="M105" s="31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32"/>
      <c r="L106" s="31"/>
      <c r="M106" s="31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1"/>
      <c r="M107" s="31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1"/>
      <c r="M108" s="31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1"/>
      <c r="M112" s="31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1"/>
      <c r="M113" s="31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1"/>
      <c r="M114" s="31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1"/>
      <c r="M115" s="31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1"/>
      <c r="M118" s="31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1"/>
      <c r="M119" s="31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1"/>
      <c r="M120" s="31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1"/>
      <c r="M121" s="31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1"/>
      <c r="M122" s="31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1"/>
      <c r="M123" s="31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/>
      <c r="G130" s="31"/>
      <c r="H130" s="31"/>
      <c r="I130" s="31"/>
      <c r="J130" s="31"/>
      <c r="K130" s="31"/>
      <c r="L130" s="31"/>
      <c r="M130" s="31"/>
      <c r="N130" s="31"/>
      <c r="O130" s="86"/>
      <c r="P130" s="87"/>
      <c r="Q130" s="87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/>
      <c r="G131" s="31"/>
      <c r="H131" s="31"/>
      <c r="I131" s="31"/>
      <c r="J131" s="31"/>
      <c r="K131" s="31"/>
      <c r="L131" s="31"/>
      <c r="M131" s="31"/>
      <c r="N131" s="31"/>
      <c r="O131" s="86"/>
      <c r="P131" s="87"/>
      <c r="Q131" s="87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/>
      <c r="I132" s="31"/>
      <c r="J132" s="31"/>
      <c r="K132" s="31"/>
      <c r="L132" s="31"/>
      <c r="M132" s="31"/>
      <c r="N132" s="31"/>
      <c r="O132" s="86"/>
      <c r="P132" s="87"/>
      <c r="Q132" s="87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/>
      <c r="G133" s="31"/>
      <c r="H133" s="31"/>
      <c r="I133" s="31"/>
      <c r="J133" s="31"/>
      <c r="K133" s="31"/>
      <c r="L133" s="31"/>
      <c r="M133" s="31"/>
      <c r="N133" s="31"/>
      <c r="O133" s="86"/>
      <c r="P133" s="87"/>
      <c r="Q133" s="87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31"/>
      <c r="L134" s="31"/>
      <c r="M134" s="31"/>
      <c r="N134" s="31"/>
      <c r="O134" s="88"/>
      <c r="P134" s="22"/>
      <c r="Q134" s="22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/>
      <c r="I135" s="31"/>
      <c r="J135" s="31"/>
      <c r="K135" s="31"/>
      <c r="L135" s="31"/>
      <c r="M135" s="31"/>
      <c r="N135" s="31"/>
      <c r="O135" s="86"/>
      <c r="P135" s="87"/>
      <c r="Q135" s="87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/>
      <c r="G136" s="22"/>
      <c r="H136" s="22"/>
      <c r="I136" s="22"/>
      <c r="J136" s="22"/>
      <c r="K136" s="22"/>
      <c r="L136" s="22"/>
      <c r="M136" s="22"/>
      <c r="N136" s="22"/>
      <c r="O136" s="88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/>
      <c r="G137" s="31"/>
      <c r="H137" s="31"/>
      <c r="I137" s="31"/>
      <c r="J137" s="31"/>
      <c r="K137" s="31"/>
      <c r="L137" s="31"/>
      <c r="M137" s="31"/>
      <c r="N137" s="31"/>
      <c r="O137" s="86"/>
      <c r="P137" s="87"/>
      <c r="Q137" s="87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/>
      <c r="G138" s="31"/>
      <c r="H138" s="31"/>
      <c r="I138" s="31"/>
      <c r="J138" s="31"/>
      <c r="K138" s="31"/>
      <c r="L138" s="31"/>
      <c r="M138" s="31"/>
      <c r="N138" s="31"/>
      <c r="O138" s="86"/>
      <c r="P138" s="87"/>
      <c r="Q138" s="87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/>
      <c r="G139" s="31"/>
      <c r="H139" s="31"/>
      <c r="I139" s="31"/>
      <c r="J139" s="31"/>
      <c r="K139" s="31"/>
      <c r="L139" s="31"/>
      <c r="M139" s="31"/>
      <c r="N139" s="31"/>
      <c r="O139" s="86"/>
      <c r="P139" s="87"/>
      <c r="Q139" s="87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/>
      <c r="G140" s="31"/>
      <c r="H140" s="31"/>
      <c r="I140" s="31"/>
      <c r="J140" s="31"/>
      <c r="K140" s="31"/>
      <c r="L140" s="31"/>
      <c r="M140" s="31"/>
      <c r="N140" s="31"/>
      <c r="O140" s="86"/>
      <c r="P140" s="87"/>
      <c r="Q140" s="87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31"/>
      <c r="L141" s="31"/>
      <c r="M141" s="31"/>
      <c r="N141" s="31"/>
      <c r="O141" s="88"/>
      <c r="P141" s="22"/>
      <c r="Q141" s="22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86"/>
      <c r="P142" s="87"/>
      <c r="Q142" s="87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/>
      <c r="G143" s="22"/>
      <c r="H143" s="22"/>
      <c r="I143" s="22"/>
      <c r="J143" s="22"/>
      <c r="K143" s="22"/>
      <c r="L143" s="22"/>
      <c r="M143" s="22"/>
      <c r="N143" s="22"/>
      <c r="O143" s="88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/>
      <c r="G144" s="31"/>
      <c r="H144" s="31"/>
      <c r="I144" s="31"/>
      <c r="J144" s="31"/>
      <c r="K144" s="31"/>
      <c r="L144" s="31"/>
      <c r="M144" s="31"/>
      <c r="N144" s="31"/>
      <c r="O144" s="86"/>
      <c r="P144" s="87"/>
      <c r="Q144" s="87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/>
      <c r="G145" s="31"/>
      <c r="H145" s="31"/>
      <c r="I145" s="31"/>
      <c r="J145" s="31"/>
      <c r="K145" s="31"/>
      <c r="L145" s="31"/>
      <c r="M145" s="31"/>
      <c r="N145" s="31"/>
      <c r="O145" s="86"/>
      <c r="P145" s="87"/>
      <c r="Q145" s="87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/>
      <c r="G146" s="31"/>
      <c r="H146" s="31"/>
      <c r="I146" s="31"/>
      <c r="J146" s="31"/>
      <c r="K146" s="31"/>
      <c r="L146" s="31"/>
      <c r="M146" s="31"/>
      <c r="N146" s="31"/>
      <c r="O146" s="86"/>
      <c r="P146" s="87"/>
      <c r="Q146" s="87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/>
      <c r="G147" s="31"/>
      <c r="H147" s="31"/>
      <c r="I147" s="31"/>
      <c r="J147" s="31"/>
      <c r="K147" s="31"/>
      <c r="L147" s="31"/>
      <c r="M147" s="31"/>
      <c r="N147" s="31"/>
      <c r="O147" s="86"/>
      <c r="P147" s="87"/>
      <c r="Q147" s="87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/>
      <c r="G148" s="31"/>
      <c r="H148" s="31"/>
      <c r="I148" s="31"/>
      <c r="J148" s="31"/>
      <c r="K148" s="31"/>
      <c r="L148" s="31"/>
      <c r="M148" s="31"/>
      <c r="N148" s="31"/>
      <c r="O148" s="86"/>
      <c r="P148" s="87"/>
      <c r="Q148" s="87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/>
      <c r="G149" s="31"/>
      <c r="H149" s="31"/>
      <c r="I149" s="31"/>
      <c r="J149" s="31"/>
      <c r="K149" s="31"/>
      <c r="L149" s="31"/>
      <c r="M149" s="31"/>
      <c r="N149" s="31"/>
      <c r="O149" s="88"/>
      <c r="P149" s="22"/>
      <c r="Q149" s="22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/>
      <c r="G150" s="31"/>
      <c r="H150" s="31"/>
      <c r="I150" s="31"/>
      <c r="J150" s="31"/>
      <c r="K150" s="31"/>
      <c r="L150" s="31"/>
      <c r="M150" s="31"/>
      <c r="N150" s="31"/>
      <c r="O150" s="86"/>
      <c r="P150" s="87"/>
      <c r="Q150" s="87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/>
      <c r="G151" s="22"/>
      <c r="H151" s="22"/>
      <c r="I151" s="22"/>
      <c r="J151" s="22"/>
      <c r="K151" s="22"/>
      <c r="L151" s="22"/>
      <c r="M151" s="22"/>
      <c r="N151" s="22"/>
      <c r="O151" s="88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/>
      <c r="G152" s="31"/>
      <c r="H152" s="31"/>
      <c r="I152" s="31"/>
      <c r="J152" s="31"/>
      <c r="K152" s="31"/>
      <c r="L152" s="31"/>
      <c r="M152" s="31"/>
      <c r="N152" s="31"/>
      <c r="O152" s="86"/>
      <c r="P152" s="87"/>
      <c r="Q152" s="87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/>
      <c r="G153" s="31"/>
      <c r="H153" s="31"/>
      <c r="I153" s="31"/>
      <c r="J153" s="31"/>
      <c r="K153" s="31"/>
      <c r="L153" s="31"/>
      <c r="M153" s="31"/>
      <c r="N153" s="31"/>
      <c r="O153" s="86"/>
      <c r="P153" s="87"/>
      <c r="Q153" s="87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31"/>
      <c r="L154" s="31"/>
      <c r="M154" s="31"/>
      <c r="N154" s="31"/>
      <c r="O154" s="86"/>
      <c r="P154" s="87"/>
      <c r="Q154" s="87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86"/>
      <c r="P155" s="87"/>
      <c r="Q155" s="87"/>
    </row>
    <row r="156" spans="1:17" ht="45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86"/>
      <c r="P156" s="87"/>
      <c r="Q156" s="87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88"/>
      <c r="P157" s="22"/>
      <c r="Q157" s="22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31"/>
      <c r="L158" s="31"/>
      <c r="M158" s="31"/>
      <c r="N158" s="31"/>
      <c r="O158" s="86"/>
      <c r="P158" s="87"/>
      <c r="Q158" s="87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88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86"/>
      <c r="P160" s="87"/>
      <c r="Q160" s="87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88"/>
      <c r="P161" s="22"/>
      <c r="Q161" s="22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88"/>
      <c r="P162" s="22"/>
      <c r="Q162" s="22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/>
      <c r="G163" s="22"/>
      <c r="H163" s="22"/>
      <c r="I163" s="22"/>
      <c r="J163" s="22"/>
      <c r="K163" s="22"/>
      <c r="L163" s="22"/>
      <c r="M163" s="22"/>
      <c r="N163" s="22"/>
      <c r="O163" s="88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/>
      <c r="G164" s="22"/>
      <c r="H164" s="22"/>
      <c r="I164" s="22"/>
      <c r="J164" s="22"/>
      <c r="K164" s="22"/>
      <c r="L164" s="22"/>
      <c r="M164" s="22"/>
      <c r="N164" s="22"/>
      <c r="O164" s="88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/>
      <c r="G165" s="31"/>
      <c r="H165" s="31"/>
      <c r="I165" s="31"/>
      <c r="J165" s="31"/>
      <c r="K165" s="31"/>
      <c r="L165" s="31"/>
      <c r="M165" s="31"/>
      <c r="N165" s="31"/>
      <c r="O165" s="86"/>
      <c r="P165" s="87"/>
      <c r="Q165" s="87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31"/>
      <c r="L166" s="31"/>
      <c r="M166" s="31"/>
      <c r="N166" s="31"/>
      <c r="O166" s="86"/>
      <c r="P166" s="87"/>
      <c r="Q166" s="87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/>
      <c r="G167" s="31"/>
      <c r="H167" s="31"/>
      <c r="I167" s="31"/>
      <c r="J167" s="31"/>
      <c r="K167" s="31"/>
      <c r="L167" s="31"/>
      <c r="M167" s="31"/>
      <c r="N167" s="31"/>
      <c r="O167" s="86"/>
      <c r="P167" s="87"/>
      <c r="Q167" s="87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/>
      <c r="I168" s="31"/>
      <c r="J168" s="31"/>
      <c r="K168" s="31"/>
      <c r="L168" s="31"/>
      <c r="M168" s="31"/>
      <c r="N168" s="31"/>
      <c r="O168" s="86"/>
      <c r="P168" s="87"/>
      <c r="Q168" s="87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/>
      <c r="G169" s="31"/>
      <c r="H169" s="31"/>
      <c r="I169" s="31"/>
      <c r="J169" s="31"/>
      <c r="K169" s="31"/>
      <c r="L169" s="31"/>
      <c r="M169" s="31"/>
      <c r="N169" s="31"/>
      <c r="O169" s="86"/>
      <c r="P169" s="87"/>
      <c r="Q169" s="87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/>
      <c r="G170" s="31"/>
      <c r="H170" s="31"/>
      <c r="I170" s="31"/>
      <c r="J170" s="31"/>
      <c r="K170" s="31"/>
      <c r="L170" s="31"/>
      <c r="M170" s="31"/>
      <c r="N170" s="31"/>
      <c r="O170" s="86"/>
      <c r="P170" s="87"/>
      <c r="Q170" s="87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/>
      <c r="I171" s="31"/>
      <c r="J171" s="31"/>
      <c r="K171" s="31"/>
      <c r="L171" s="31"/>
      <c r="M171" s="31"/>
      <c r="N171" s="31"/>
      <c r="O171" s="88"/>
      <c r="P171" s="22"/>
      <c r="Q171" s="22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31"/>
      <c r="L172" s="31"/>
      <c r="M172" s="31"/>
      <c r="N172" s="31"/>
      <c r="O172" s="86"/>
      <c r="P172" s="87"/>
      <c r="Q172" s="87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22"/>
      <c r="L173" s="22"/>
      <c r="M173" s="22"/>
      <c r="N173" s="22"/>
      <c r="O173" s="88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31"/>
      <c r="L174" s="31"/>
      <c r="M174" s="31"/>
      <c r="N174" s="31"/>
      <c r="O174" s="86"/>
      <c r="P174" s="87"/>
      <c r="Q174" s="87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31"/>
      <c r="L175" s="31"/>
      <c r="M175" s="31"/>
      <c r="N175" s="31"/>
      <c r="O175" s="86"/>
      <c r="P175" s="87"/>
      <c r="Q175" s="87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31"/>
      <c r="L176" s="31"/>
      <c r="M176" s="31"/>
      <c r="N176" s="31"/>
      <c r="O176" s="88"/>
      <c r="P176" s="22"/>
      <c r="Q176" s="22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31"/>
      <c r="L177" s="31"/>
      <c r="M177" s="31"/>
      <c r="N177" s="31"/>
      <c r="O177" s="88"/>
      <c r="P177" s="22"/>
      <c r="Q177" s="22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86"/>
      <c r="P178" s="87"/>
      <c r="Q178" s="87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88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22"/>
      <c r="L180" s="22"/>
      <c r="M180" s="22"/>
      <c r="N180" s="22"/>
      <c r="O180" s="88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86"/>
      <c r="P181" s="87"/>
      <c r="Q181" s="87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86"/>
      <c r="P182" s="87"/>
      <c r="Q182" s="87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31"/>
      <c r="L183" s="31"/>
      <c r="M183" s="31"/>
      <c r="N183" s="31"/>
      <c r="O183" s="86"/>
      <c r="P183" s="87"/>
      <c r="Q183" s="87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86"/>
      <c r="P184" s="87"/>
      <c r="Q184" s="87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86"/>
      <c r="P185" s="87"/>
      <c r="Q185" s="87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88"/>
      <c r="P186" s="22"/>
      <c r="Q186" s="22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86"/>
      <c r="P187" s="87"/>
      <c r="Q187" s="87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31"/>
      <c r="L188" s="31"/>
      <c r="M188" s="31"/>
      <c r="N188" s="31"/>
      <c r="O188" s="86"/>
      <c r="P188" s="87"/>
      <c r="Q188" s="87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88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9" t="s">
        <v>420</v>
      </c>
    </row>
    <row r="4" spans="1:16" ht="13.35" customHeight="1" x14ac:dyDescent="0.2">
      <c r="A4" s="129" t="s">
        <v>392</v>
      </c>
      <c r="B4" s="130"/>
      <c r="C4" s="131"/>
      <c r="D4" s="90"/>
      <c r="E4" s="12">
        <v>46101</v>
      </c>
      <c r="F4" s="85">
        <v>46133</v>
      </c>
      <c r="G4" s="12"/>
      <c r="H4" s="12"/>
      <c r="I4" s="12"/>
      <c r="J4" s="12"/>
      <c r="K4" s="12"/>
      <c r="L4" s="12"/>
      <c r="M4" s="12"/>
      <c r="N4" s="12"/>
      <c r="O4" s="12"/>
      <c r="P4" s="12"/>
    </row>
    <row r="5" spans="1:16" ht="13.35" customHeight="1" x14ac:dyDescent="0.2">
      <c r="A5" s="132" t="s">
        <v>4</v>
      </c>
      <c r="B5" s="133"/>
      <c r="C5" s="134"/>
      <c r="D5" s="91"/>
      <c r="E5" s="138" t="s">
        <v>393</v>
      </c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9"/>
    </row>
    <row r="6" spans="1:16" ht="25.5" customHeight="1" x14ac:dyDescent="0.2">
      <c r="A6" s="135"/>
      <c r="B6" s="136"/>
      <c r="C6" s="137"/>
      <c r="D6" s="92"/>
      <c r="E6" s="93" t="s">
        <v>394</v>
      </c>
      <c r="F6" s="93" t="s">
        <v>395</v>
      </c>
      <c r="G6" s="93" t="s">
        <v>396</v>
      </c>
      <c r="H6" s="93" t="s">
        <v>397</v>
      </c>
      <c r="I6" s="93" t="s">
        <v>398</v>
      </c>
      <c r="J6" s="93" t="s">
        <v>399</v>
      </c>
      <c r="K6" s="93" t="s">
        <v>400</v>
      </c>
      <c r="L6" s="93" t="s">
        <v>401</v>
      </c>
      <c r="M6" s="94" t="s">
        <v>402</v>
      </c>
      <c r="N6" s="93" t="s">
        <v>403</v>
      </c>
      <c r="O6" s="93" t="s">
        <v>404</v>
      </c>
      <c r="P6" s="93" t="s">
        <v>405</v>
      </c>
    </row>
    <row r="7" spans="1:16" ht="13.35" hidden="1" customHeight="1" x14ac:dyDescent="0.2">
      <c r="A7" s="95"/>
      <c r="B7" s="96"/>
      <c r="C7" s="97"/>
      <c r="D7" s="98" t="s">
        <v>1</v>
      </c>
      <c r="E7" s="99" t="s">
        <v>17</v>
      </c>
      <c r="F7" s="99" t="s">
        <v>18</v>
      </c>
      <c r="G7" s="99" t="s">
        <v>19</v>
      </c>
      <c r="H7" s="99" t="s">
        <v>20</v>
      </c>
      <c r="I7" s="99" t="s">
        <v>21</v>
      </c>
      <c r="J7" s="99" t="s">
        <v>22</v>
      </c>
      <c r="K7" s="99" t="s">
        <v>23</v>
      </c>
      <c r="L7" s="99" t="s">
        <v>24</v>
      </c>
      <c r="M7" s="99" t="s">
        <v>25</v>
      </c>
      <c r="N7" s="99" t="s">
        <v>26</v>
      </c>
      <c r="O7" s="99" t="s">
        <v>27</v>
      </c>
      <c r="P7" s="99" t="s">
        <v>28</v>
      </c>
    </row>
    <row r="8" spans="1:16" ht="16.5" customHeight="1" x14ac:dyDescent="0.3">
      <c r="A8" s="127" t="s">
        <v>406</v>
      </c>
      <c r="B8" s="140"/>
      <c r="C8" s="128"/>
      <c r="D8" s="100" t="s">
        <v>29</v>
      </c>
      <c r="E8" s="101">
        <f>E9-E13</f>
        <v>-548.98958280999977</v>
      </c>
      <c r="F8" s="101">
        <f>F9-F13</f>
        <v>-1638.5069399900021</v>
      </c>
      <c r="G8" s="101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16.5" customHeight="1" x14ac:dyDescent="0.3">
      <c r="A9" s="127" t="s">
        <v>407</v>
      </c>
      <c r="B9" s="140"/>
      <c r="C9" s="128"/>
      <c r="D9" s="100" t="s">
        <v>30</v>
      </c>
      <c r="E9" s="101">
        <f>E10+E11+E12</f>
        <v>4770.2717112099999</v>
      </c>
      <c r="F9" s="101">
        <f>F10+F11+F12</f>
        <v>9614.0245293699991</v>
      </c>
      <c r="G9" s="101"/>
      <c r="H9" s="101"/>
      <c r="I9" s="101"/>
      <c r="J9" s="101"/>
      <c r="K9" s="101"/>
      <c r="L9" s="101"/>
      <c r="M9" s="101"/>
      <c r="N9" s="101"/>
      <c r="O9" s="101"/>
      <c r="P9" s="101"/>
    </row>
    <row r="10" spans="1:16" ht="16.5" customHeight="1" x14ac:dyDescent="0.3">
      <c r="A10" s="102"/>
      <c r="B10" s="127" t="s">
        <v>408</v>
      </c>
      <c r="C10" s="128"/>
      <c r="D10" s="100" t="s">
        <v>409</v>
      </c>
      <c r="E10" s="103">
        <v>3256.9113807899998</v>
      </c>
      <c r="F10" s="103">
        <v>6565.20735367</v>
      </c>
      <c r="G10" s="103"/>
      <c r="H10" s="103"/>
      <c r="I10" s="103"/>
      <c r="J10" s="103"/>
      <c r="K10" s="103"/>
      <c r="L10" s="103"/>
      <c r="M10" s="103"/>
      <c r="N10" s="103"/>
      <c r="O10" s="103"/>
      <c r="P10" s="103"/>
    </row>
    <row r="11" spans="1:16" ht="16.5" customHeight="1" x14ac:dyDescent="0.3">
      <c r="A11" s="104"/>
      <c r="B11" s="127" t="s">
        <v>410</v>
      </c>
      <c r="C11" s="128"/>
      <c r="D11" s="100" t="s">
        <v>411</v>
      </c>
      <c r="E11" s="103">
        <v>1513.3603304200001</v>
      </c>
      <c r="F11" s="103">
        <v>3048.8171757</v>
      </c>
      <c r="G11" s="103"/>
      <c r="H11" s="103"/>
      <c r="I11" s="103"/>
      <c r="J11" s="103"/>
      <c r="K11" s="103"/>
      <c r="L11" s="103"/>
      <c r="M11" s="103"/>
      <c r="N11" s="103"/>
      <c r="O11" s="103"/>
      <c r="P11" s="103"/>
    </row>
    <row r="12" spans="1:16" ht="18" customHeight="1" x14ac:dyDescent="0.3">
      <c r="A12" s="104"/>
      <c r="B12" s="127" t="s">
        <v>412</v>
      </c>
      <c r="C12" s="128"/>
      <c r="D12" s="100" t="s">
        <v>413</v>
      </c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</row>
    <row r="13" spans="1:16" ht="16.5" customHeight="1" x14ac:dyDescent="0.3">
      <c r="A13" s="127" t="s">
        <v>414</v>
      </c>
      <c r="B13" s="140"/>
      <c r="C13" s="128"/>
      <c r="D13" s="100" t="s">
        <v>259</v>
      </c>
      <c r="E13" s="101">
        <f>E14+E15+E16</f>
        <v>5319.2612940199997</v>
      </c>
      <c r="F13" s="101">
        <f>F14+F15+F16</f>
        <v>11252.531469360001</v>
      </c>
      <c r="G13" s="101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6.5" customHeight="1" x14ac:dyDescent="0.3">
      <c r="A14" s="102"/>
      <c r="B14" s="127" t="s">
        <v>408</v>
      </c>
      <c r="C14" s="128"/>
      <c r="D14" s="100" t="s">
        <v>415</v>
      </c>
      <c r="E14" s="103">
        <v>3739.9770557400002</v>
      </c>
      <c r="F14" s="103">
        <v>8089.3560391000001</v>
      </c>
      <c r="G14" s="103"/>
      <c r="H14" s="103"/>
      <c r="I14" s="103"/>
      <c r="J14" s="103"/>
      <c r="K14" s="103"/>
      <c r="L14" s="103"/>
      <c r="M14" s="103"/>
      <c r="N14" s="103"/>
      <c r="O14" s="103"/>
      <c r="P14" s="103"/>
    </row>
    <row r="15" spans="1:16" ht="16.5" customHeight="1" x14ac:dyDescent="0.3">
      <c r="A15" s="104"/>
      <c r="B15" s="127" t="s">
        <v>410</v>
      </c>
      <c r="C15" s="128"/>
      <c r="D15" s="100" t="s">
        <v>416</v>
      </c>
      <c r="E15" s="103">
        <v>1579.28423828</v>
      </c>
      <c r="F15" s="103">
        <v>3163.1754302600002</v>
      </c>
      <c r="G15" s="103"/>
      <c r="H15" s="103"/>
      <c r="I15" s="103"/>
      <c r="J15" s="103"/>
      <c r="K15" s="103"/>
      <c r="L15" s="103"/>
      <c r="M15" s="103"/>
      <c r="N15" s="103"/>
      <c r="O15" s="103"/>
      <c r="P15" s="103"/>
    </row>
    <row r="16" spans="1:16" ht="16.5" customHeight="1" x14ac:dyDescent="0.3">
      <c r="A16" s="104"/>
      <c r="B16" s="127" t="s">
        <v>417</v>
      </c>
      <c r="C16" s="128"/>
      <c r="D16" s="100" t="s">
        <v>418</v>
      </c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</row>
    <row r="17" spans="1:5" ht="14.25" customHeight="1" x14ac:dyDescent="0.2">
      <c r="A17" s="105" t="s">
        <v>419</v>
      </c>
    </row>
    <row r="24" spans="1:5" ht="13.35" customHeight="1" x14ac:dyDescent="0.2">
      <c r="E24" s="106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2026-04-21T07:42:14Z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2026-03-20T14:02:16Z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496a2e83-010a-41ed-9d1d-4adab4fff928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